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340" yWindow="234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7" i="4"/>
  <c r="H67"/>
  <c r="K37"/>
  <c r="L37" s="1"/>
  <c r="H37"/>
  <c r="K36"/>
  <c r="L36" s="1"/>
  <c r="H36"/>
  <c r="K35"/>
  <c r="L35" s="1"/>
  <c r="H35"/>
  <c r="K57" l="1"/>
  <c r="L57" s="1"/>
  <c r="K58"/>
  <c r="L58" s="1"/>
  <c r="K59"/>
  <c r="L59" s="1"/>
  <c r="K60"/>
  <c r="L60" s="1"/>
  <c r="K61"/>
  <c r="L61" s="1"/>
  <c r="K62"/>
  <c r="L62" s="1"/>
  <c r="K63"/>
  <c r="L63" s="1"/>
  <c r="K64"/>
  <c r="L64" s="1"/>
  <c r="K65"/>
  <c r="L65" s="1"/>
  <c r="K66"/>
  <c r="L66" s="1"/>
  <c r="K68"/>
  <c r="L68" s="1"/>
  <c r="K69"/>
  <c r="L69" s="1"/>
  <c r="K70"/>
  <c r="L70" s="1"/>
  <c r="K71"/>
  <c r="H57"/>
  <c r="H58"/>
  <c r="H59"/>
  <c r="H60"/>
  <c r="H61"/>
  <c r="H62"/>
  <c r="H63"/>
  <c r="H64"/>
  <c r="H65"/>
  <c r="H66"/>
  <c r="H68"/>
  <c r="H69"/>
  <c r="H70"/>
  <c r="H71"/>
  <c r="L15" l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14"/>
  <c r="L14"/>
  <c r="L16"/>
  <c r="L17"/>
  <c r="L18"/>
  <c r="L19"/>
  <c r="L20"/>
  <c r="L21"/>
  <c r="L22"/>
  <c r="L23"/>
  <c r="L24"/>
  <c r="L25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  <c r="K53"/>
  <c r="L53" s="1"/>
  <c r="L54"/>
  <c r="L55"/>
  <c r="K56"/>
  <c r="L56" s="1"/>
</calcChain>
</file>

<file path=xl/sharedStrings.xml><?xml version="1.0" encoding="utf-8"?>
<sst xmlns="http://schemas.openxmlformats.org/spreadsheetml/2006/main" count="457" uniqueCount="201">
  <si>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</si>
  <si>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</si>
  <si>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</si>
  <si>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</si>
  <si>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</si>
  <si>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</si>
  <si>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</si>
  <si>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</si>
  <si>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</si>
  <si>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</si>
  <si>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</si>
  <si>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</si>
  <si>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</si>
  <si>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</si>
  <si>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</si>
  <si>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</si>
  <si>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</si>
  <si>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</si>
  <si>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18.</t>
  </si>
  <si>
    <t>19.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</si>
  <si>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</si>
  <si>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</si>
  <si>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</si>
  <si>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</si>
  <si>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</si>
  <si>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</si>
  <si>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</si>
  <si>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</si>
  <si>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</si>
  <si>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</si>
  <si>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</si>
  <si>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</si>
  <si>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</si>
  <si>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</si>
  <si>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</si>
  <si>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</si>
  <si>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</si>
  <si>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</si>
  <si>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</si>
  <si>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</si>
  <si>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</si>
  <si>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</si>
  <si>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53.</t>
  </si>
  <si>
    <t>54.</t>
  </si>
  <si>
    <t>55.</t>
  </si>
  <si>
    <t>56.</t>
  </si>
  <si>
    <t>57.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</si>
  <si>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</si>
  <si>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</si>
  <si>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</si>
  <si>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</si>
  <si>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</si>
  <si>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</si>
  <si>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</si>
  <si>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</si>
  <si>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</si>
  <si>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</si>
  <si>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</si>
  <si>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</si>
  <si>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</si>
  <si>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</si>
  <si>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</si>
  <si>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</si>
  <si>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</si>
  <si>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G</t>
  </si>
  <si>
    <t>KS</t>
  </si>
  <si>
    <t>2 bočné panely</t>
  </si>
  <si>
    <t>B</t>
  </si>
  <si>
    <t>SÁD</t>
  </si>
  <si>
    <t>C</t>
  </si>
  <si>
    <t>čelo sokla</t>
  </si>
  <si>
    <t>Čelo sokla  800x100 pár</t>
  </si>
  <si>
    <t>PÁR</t>
  </si>
  <si>
    <t>Lišty vertikalne</t>
  </si>
  <si>
    <t>Lišty vert.zosilnené 2000</t>
  </si>
  <si>
    <t>súprava na spájanie</t>
  </si>
  <si>
    <t>Súprava na spájanie SF</t>
  </si>
  <si>
    <t>zosilnenie spájania</t>
  </si>
  <si>
    <t>Zosilnenie spájania SF</t>
  </si>
  <si>
    <t>schránka na dokument</t>
  </si>
  <si>
    <t>Schránka na dokumenty A4</t>
  </si>
  <si>
    <t>držiak</t>
  </si>
  <si>
    <t>Držiaky pre vertik.lišty 4ks</t>
  </si>
  <si>
    <t>istič výkonový</t>
  </si>
  <si>
    <t>Istič 3p  630A teleso NSX630F</t>
  </si>
  <si>
    <t>spúšť</t>
  </si>
  <si>
    <t>cievka</t>
  </si>
  <si>
    <t>sada svoriek</t>
  </si>
  <si>
    <t>Svorka pre neupr.káble 3ks</t>
  </si>
  <si>
    <t>Kryt svoriek</t>
  </si>
  <si>
    <t>3P DLHÉ KRYTY SVORIEK NSX400-6</t>
  </si>
  <si>
    <t xml:space="preserve"> </t>
  </si>
  <si>
    <t>Spúšť 3p  400A MICROLOGIC 5.3E</t>
  </si>
  <si>
    <t>modul</t>
  </si>
  <si>
    <t>Modul Eco Modbus</t>
  </si>
  <si>
    <t>Modul Displeja FDM 121</t>
  </si>
  <si>
    <t>ukonč.konektory</t>
  </si>
  <si>
    <t>Sada ukonč.konektorov ULP 10ks</t>
  </si>
  <si>
    <t>napaj.modul</t>
  </si>
  <si>
    <t>Modul napáj. externý AD 220Vac</t>
  </si>
  <si>
    <t>odpínač radový</t>
  </si>
  <si>
    <t>Istič 3p  250A teleso NSX250F</t>
  </si>
  <si>
    <t>Spúšť 3p  250A MICROLOGIC 5.2E</t>
  </si>
  <si>
    <t>3P DLHÉ KRYTY SVORIEK NSX100-2</t>
  </si>
  <si>
    <t>zbernica</t>
  </si>
  <si>
    <t>A</t>
  </si>
  <si>
    <t>KG</t>
  </si>
  <si>
    <t>Cu  30x10 zbernica 2,67kg/m</t>
  </si>
  <si>
    <t>U</t>
  </si>
  <si>
    <t>82.</t>
  </si>
  <si>
    <t>83.</t>
  </si>
  <si>
    <t>84.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</si>
  <si>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</si>
  <si>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</si>
  <si>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</si>
  <si>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</si>
  <si>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</si>
  <si>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</si>
  <si>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</si>
  <si>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</si>
  <si>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</si>
  <si>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</si>
  <si>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</si>
  <si>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</si>
  <si>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</si>
  <si>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</si>
  <si>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</si>
  <si>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</si>
  <si>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signálka</t>
  </si>
  <si>
    <t>PlHa   E BI / XB5-AVM1komplet</t>
  </si>
  <si>
    <t>PlHa   E ZE / XB5-AVM3komplet</t>
  </si>
  <si>
    <t>hlavica</t>
  </si>
  <si>
    <t>PlHa   J RU / XB5-AS8445 1z1r</t>
  </si>
  <si>
    <t>SKR.v2000/š 800/h600 IP55</t>
  </si>
  <si>
    <t>Panel bočný 2000x 600 2ks</t>
  </si>
  <si>
    <t>káblový vstup</t>
  </si>
  <si>
    <t>Vstup kábl.1-dielny 800x600 SF</t>
  </si>
  <si>
    <t>Bočné panely</t>
  </si>
  <si>
    <t>Panel bočný sokla 600x100 2ks</t>
  </si>
  <si>
    <t>univ.lišty</t>
  </si>
  <si>
    <t>Lišty univ.1-radové š600</t>
  </si>
  <si>
    <t>Lišty univ.2-radové š600</t>
  </si>
  <si>
    <t>istič</t>
  </si>
  <si>
    <t>menič</t>
  </si>
  <si>
    <t>zvodič</t>
  </si>
  <si>
    <t>Zvod B+C 3p FLP MAXI VS/3</t>
  </si>
  <si>
    <t>držiak zberníc</t>
  </si>
  <si>
    <t>Držiak zberníc Delta 210</t>
  </si>
  <si>
    <t>izolátor</t>
  </si>
  <si>
    <t>Izol.podper.  PI 1 70x45 M12</t>
  </si>
  <si>
    <t>poistka</t>
  </si>
  <si>
    <t>priechodka</t>
  </si>
  <si>
    <t>Priech. PUD MC 2x8-67 dvojitá</t>
  </si>
  <si>
    <t>vývodka</t>
  </si>
  <si>
    <t>Vývodka pl. M32x1,5+mat. si</t>
  </si>
  <si>
    <t>šťítok glavírovaný</t>
  </si>
  <si>
    <t>atest</t>
  </si>
  <si>
    <t>Trenčanský samosprávny kraj</t>
  </si>
  <si>
    <t>svorka</t>
  </si>
  <si>
    <t>Svorka pre neupr.káble Al 3ks</t>
  </si>
  <si>
    <t>COMP. VYP.CIEV.MX240/50</t>
  </si>
  <si>
    <t>N</t>
  </si>
  <si>
    <t>kontakt pom.</t>
  </si>
  <si>
    <t>COMP. kontakt pom. OF</t>
  </si>
  <si>
    <t>Odpin.rad.  000 3f  160A ISFT</t>
  </si>
  <si>
    <t>PN     000  125A  gG  poistka</t>
  </si>
  <si>
    <t>odpínač</t>
  </si>
  <si>
    <t>Odpin  10x38 1p  STI</t>
  </si>
  <si>
    <t>Menič  600/5 MTP-N60 10VA S UO</t>
  </si>
  <si>
    <t>NSX KÁBEL</t>
  </si>
  <si>
    <t>Kábel NSX L= 3 M</t>
  </si>
  <si>
    <t>Cu  50x10 zbernica 4,45kg/m</t>
  </si>
  <si>
    <t>Svorka   4mm2 sivá</t>
  </si>
  <si>
    <t>Svorka  10mm2 sivá</t>
  </si>
  <si>
    <t>prep.sys.</t>
  </si>
  <si>
    <t>Prep.sys.3P kol.  57M 1m</t>
  </si>
  <si>
    <t xml:space="preserve">  </t>
  </si>
  <si>
    <t>štvortab.</t>
  </si>
  <si>
    <t>TAB.č. 16 Štvortabuľka 105X147</t>
  </si>
  <si>
    <t>Priech. PUJ MC 1x8-67 jednod.</t>
  </si>
  <si>
    <t>Vývodka pl. M25x1,5+mat. si</t>
  </si>
  <si>
    <t>Vývodka pl. M20x1,5+mat. si</t>
  </si>
  <si>
    <t>Svorkovnica</t>
  </si>
  <si>
    <t>MOST  10x15x 950/25   950mm</t>
  </si>
  <si>
    <t>svorkovnica</t>
  </si>
  <si>
    <t>MOST  15x15x 998/1,5-25mm2</t>
  </si>
  <si>
    <t>3 iC60L  15kA  20,0B/3  istič</t>
  </si>
  <si>
    <t>3 iC60L  15kA  40,0B/3  istič</t>
  </si>
  <si>
    <t>3 iC60L  15kA  50,0B/3  istič</t>
  </si>
  <si>
    <t>stykač modulárny</t>
  </si>
  <si>
    <t>Styk 240Vac  40A 4z0v iCT</t>
  </si>
  <si>
    <t>spínač súmrakový</t>
  </si>
  <si>
    <t>Súmrak.spín. IC Astro</t>
  </si>
  <si>
    <t>Istič 3p  160A teleso NSX160F</t>
  </si>
  <si>
    <t>Micrologic</t>
  </si>
  <si>
    <t>MICROLOGIC 2.2 M 100A 3P3D</t>
  </si>
  <si>
    <t>chránič prúdový</t>
  </si>
  <si>
    <t>CHRAN 3p  10/3/0,03-AC VIGI MH</t>
  </si>
  <si>
    <t>POZNÁMKA:</t>
  </si>
  <si>
    <t>- navrhnuté zariadenie môže byť nahradené iným technicky zhodným ekvivalentom</t>
  </si>
  <si>
    <t>č. HR-01</t>
  </si>
</sst>
</file>

<file path=xl/styles.xml><?xml version="1.0" encoding="utf-8"?>
<styleSheet xmlns="http://schemas.openxmlformats.org/spreadsheetml/2006/main">
  <numFmts count="3">
    <numFmt numFmtId="164" formatCode="#,##0.00\ &quot;Sk&quot;;\-#,##0.00\ &quot;Sk&quot;"/>
    <numFmt numFmtId="165" formatCode="#,##0.00_ ;\-#,##0.00\ "/>
    <numFmt numFmtId="166" formatCode="#,##0.00000"/>
  </numFmts>
  <fonts count="13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165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6" fontId="9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center" vertical="center"/>
    </xf>
    <xf numFmtId="0" fontId="11" fillId="0" borderId="0" xfId="0" applyFont="1"/>
    <xf numFmtId="49" fontId="12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tabSelected="1" workbookViewId="0">
      <selection activeCell="R15" sqref="R15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8554687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10.7109375" style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6" t="s">
        <v>50</v>
      </c>
      <c r="B1" s="37"/>
      <c r="C1" s="42" t="s">
        <v>200</v>
      </c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13">
      <c r="A2" s="38" t="s">
        <v>51</v>
      </c>
      <c r="B2" s="39"/>
      <c r="C2" s="62" t="s">
        <v>157</v>
      </c>
      <c r="D2" s="63"/>
      <c r="E2" s="63"/>
      <c r="F2" s="63"/>
      <c r="G2" s="63"/>
      <c r="H2" s="63"/>
      <c r="I2" s="63"/>
      <c r="J2" s="63"/>
      <c r="K2" s="63"/>
      <c r="L2" s="63"/>
      <c r="M2" s="64"/>
    </row>
    <row r="3" spans="1:13" ht="14.25" customHeight="1">
      <c r="A3" s="38" t="s">
        <v>1</v>
      </c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1"/>
    </row>
    <row r="4" spans="1:13">
      <c r="A4" s="38" t="s">
        <v>47</v>
      </c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</row>
    <row r="5" spans="1:13">
      <c r="A5" s="38" t="s">
        <v>48</v>
      </c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</row>
    <row r="6" spans="1:13" ht="12" thickBot="1">
      <c r="A6" s="57" t="s">
        <v>49</v>
      </c>
      <c r="B6" s="58"/>
      <c r="C6" s="47"/>
      <c r="D6" s="47"/>
      <c r="E6" s="47"/>
      <c r="F6" s="47"/>
      <c r="G6" s="47"/>
      <c r="H6" s="47"/>
      <c r="I6" s="47"/>
      <c r="J6" s="47"/>
      <c r="K6" s="47"/>
      <c r="L6" s="47"/>
      <c r="M6" s="48"/>
    </row>
    <row r="7" spans="1:13" ht="3" customHeight="1" thickTop="1"/>
    <row r="8" spans="1:13">
      <c r="A8" s="55" t="s">
        <v>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6"/>
    </row>
    <row r="9" spans="1:1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6"/>
    </row>
    <row r="10" spans="1:13" ht="2.4500000000000002" customHeight="1" thickBot="1"/>
    <row r="11" spans="1:13" ht="12" thickBot="1">
      <c r="A11" s="52">
        <v>4</v>
      </c>
      <c r="B11" s="53"/>
      <c r="C11" s="53"/>
      <c r="D11" s="53"/>
      <c r="E11" s="53"/>
      <c r="F11" s="53"/>
      <c r="G11" s="53"/>
      <c r="H11" s="53"/>
      <c r="I11" s="52" t="s">
        <v>55</v>
      </c>
      <c r="J11" s="53"/>
      <c r="K11" s="53"/>
      <c r="L11" s="53"/>
      <c r="M11" s="54"/>
    </row>
    <row r="12" spans="1:13" ht="25.5" customHeight="1">
      <c r="A12" s="59" t="s">
        <v>2</v>
      </c>
      <c r="B12" s="31" t="s">
        <v>58</v>
      </c>
      <c r="C12" s="45" t="s">
        <v>59</v>
      </c>
      <c r="D12" s="29" t="s">
        <v>52</v>
      </c>
      <c r="E12" s="27" t="s">
        <v>60</v>
      </c>
      <c r="F12" s="27" t="s">
        <v>61</v>
      </c>
      <c r="G12" s="29" t="s">
        <v>3</v>
      </c>
      <c r="H12" s="45" t="s">
        <v>53</v>
      </c>
      <c r="I12" s="33" t="s">
        <v>56</v>
      </c>
      <c r="J12" s="27"/>
      <c r="K12" s="29" t="s">
        <v>3</v>
      </c>
      <c r="L12" s="27" t="s">
        <v>57</v>
      </c>
      <c r="M12" s="50"/>
    </row>
    <row r="13" spans="1:13" ht="24.75" customHeight="1" thickBot="1">
      <c r="A13" s="60"/>
      <c r="B13" s="32"/>
      <c r="C13" s="61"/>
      <c r="D13" s="49"/>
      <c r="E13" s="28"/>
      <c r="F13" s="28"/>
      <c r="G13" s="49"/>
      <c r="H13" s="46"/>
      <c r="I13" s="34"/>
      <c r="J13" s="35"/>
      <c r="K13" s="30"/>
      <c r="L13" s="35"/>
      <c r="M13" s="51"/>
    </row>
    <row r="14" spans="1:13" ht="12.75">
      <c r="A14" s="6" t="s">
        <v>4</v>
      </c>
      <c r="B14" s="16" t="s">
        <v>63</v>
      </c>
      <c r="C14" s="16" t="s">
        <v>133</v>
      </c>
      <c r="D14" s="17" t="s">
        <v>69</v>
      </c>
      <c r="E14" s="17" t="s">
        <v>65</v>
      </c>
      <c r="F14" s="19"/>
      <c r="G14" s="18">
        <v>4</v>
      </c>
      <c r="H14" s="8">
        <f>F14*G14</f>
        <v>0</v>
      </c>
      <c r="I14" s="2"/>
      <c r="J14" s="10" t="s">
        <v>54</v>
      </c>
      <c r="K14" s="14">
        <v>3</v>
      </c>
      <c r="L14" s="12">
        <f>K14*I14</f>
        <v>0</v>
      </c>
      <c r="M14" s="3" t="s">
        <v>54</v>
      </c>
    </row>
    <row r="15" spans="1:13" ht="12.75">
      <c r="A15" s="7" t="s">
        <v>5</v>
      </c>
      <c r="B15" s="16" t="s">
        <v>66</v>
      </c>
      <c r="C15" s="16" t="s">
        <v>134</v>
      </c>
      <c r="D15" s="17" t="s">
        <v>69</v>
      </c>
      <c r="E15" s="17" t="s">
        <v>72</v>
      </c>
      <c r="F15" s="19"/>
      <c r="G15" s="18">
        <v>1</v>
      </c>
      <c r="H15" s="9">
        <f t="shared" ref="H15:H56" si="0">F15*G15</f>
        <v>0</v>
      </c>
      <c r="I15" s="4"/>
      <c r="J15" s="11" t="s">
        <v>54</v>
      </c>
      <c r="K15" s="15">
        <v>1</v>
      </c>
      <c r="L15" s="13">
        <f>K15*I15</f>
        <v>0</v>
      </c>
      <c r="M15" s="5" t="s">
        <v>54</v>
      </c>
    </row>
    <row r="16" spans="1:13" ht="12.75">
      <c r="A16" s="7" t="s">
        <v>6</v>
      </c>
      <c r="B16" s="16" t="s">
        <v>135</v>
      </c>
      <c r="C16" s="16" t="s">
        <v>136</v>
      </c>
      <c r="D16" s="17" t="s">
        <v>69</v>
      </c>
      <c r="E16" s="17" t="s">
        <v>65</v>
      </c>
      <c r="F16" s="19"/>
      <c r="G16" s="18">
        <v>4</v>
      </c>
      <c r="H16" s="9">
        <f t="shared" si="0"/>
        <v>0</v>
      </c>
      <c r="I16" s="4"/>
      <c r="J16" s="11" t="s">
        <v>54</v>
      </c>
      <c r="K16" s="15">
        <v>3</v>
      </c>
      <c r="L16" s="13">
        <f t="shared" ref="L16:L56" si="1">K16*I16</f>
        <v>0</v>
      </c>
      <c r="M16" s="5" t="s">
        <v>54</v>
      </c>
    </row>
    <row r="17" spans="1:13" ht="12.75">
      <c r="A17" s="7" t="s">
        <v>7</v>
      </c>
      <c r="B17" s="16" t="s">
        <v>70</v>
      </c>
      <c r="C17" s="16" t="s">
        <v>71</v>
      </c>
      <c r="D17" s="17" t="s">
        <v>67</v>
      </c>
      <c r="E17" s="17" t="s">
        <v>65</v>
      </c>
      <c r="F17" s="19"/>
      <c r="G17" s="18">
        <v>4</v>
      </c>
      <c r="H17" s="9">
        <f t="shared" si="0"/>
        <v>0</v>
      </c>
      <c r="I17" s="4"/>
      <c r="J17" s="11" t="s">
        <v>54</v>
      </c>
      <c r="K17" s="15">
        <v>3</v>
      </c>
      <c r="L17" s="13">
        <f t="shared" si="1"/>
        <v>0</v>
      </c>
      <c r="M17" s="5" t="s">
        <v>54</v>
      </c>
    </row>
    <row r="18" spans="1:13" ht="12.75">
      <c r="A18" s="7" t="s">
        <v>8</v>
      </c>
      <c r="B18" s="16" t="s">
        <v>137</v>
      </c>
      <c r="C18" s="16" t="s">
        <v>138</v>
      </c>
      <c r="D18" s="17" t="s">
        <v>64</v>
      </c>
      <c r="E18" s="17" t="s">
        <v>72</v>
      </c>
      <c r="F18" s="19"/>
      <c r="G18" s="18">
        <v>4</v>
      </c>
      <c r="H18" s="9">
        <f t="shared" si="0"/>
        <v>0</v>
      </c>
      <c r="I18" s="4"/>
      <c r="J18" s="11" t="s">
        <v>54</v>
      </c>
      <c r="K18" s="15">
        <v>3</v>
      </c>
      <c r="L18" s="13">
        <f t="shared" si="1"/>
        <v>0</v>
      </c>
      <c r="M18" s="5" t="s">
        <v>54</v>
      </c>
    </row>
    <row r="19" spans="1:13" ht="12.75">
      <c r="A19" s="7" t="s">
        <v>9</v>
      </c>
      <c r="B19" s="16" t="s">
        <v>73</v>
      </c>
      <c r="C19" s="16" t="s">
        <v>74</v>
      </c>
      <c r="D19" s="17" t="s">
        <v>69</v>
      </c>
      <c r="E19" s="17" t="s">
        <v>72</v>
      </c>
      <c r="F19" s="19"/>
      <c r="G19" s="18">
        <v>4</v>
      </c>
      <c r="H19" s="9">
        <f t="shared" si="0"/>
        <v>0</v>
      </c>
      <c r="I19" s="4"/>
      <c r="J19" s="11" t="s">
        <v>54</v>
      </c>
      <c r="K19" s="15">
        <v>6</v>
      </c>
      <c r="L19" s="13">
        <f t="shared" si="1"/>
        <v>0</v>
      </c>
      <c r="M19" s="5" t="s">
        <v>54</v>
      </c>
    </row>
    <row r="20" spans="1:13" ht="12.75">
      <c r="A20" s="7" t="s">
        <v>10</v>
      </c>
      <c r="B20" s="16" t="s">
        <v>75</v>
      </c>
      <c r="C20" s="16" t="s">
        <v>76</v>
      </c>
      <c r="D20" s="17" t="s">
        <v>64</v>
      </c>
      <c r="E20" s="17" t="s">
        <v>68</v>
      </c>
      <c r="F20" s="19"/>
      <c r="G20" s="18">
        <v>3</v>
      </c>
      <c r="H20" s="9">
        <f t="shared" si="0"/>
        <v>0</v>
      </c>
      <c r="I20" s="4"/>
      <c r="J20" s="11" t="s">
        <v>54</v>
      </c>
      <c r="K20" s="15">
        <v>2</v>
      </c>
      <c r="L20" s="13">
        <f t="shared" si="1"/>
        <v>0</v>
      </c>
      <c r="M20" s="5" t="s">
        <v>54</v>
      </c>
    </row>
    <row r="21" spans="1:13" ht="12.75">
      <c r="A21" s="7" t="s">
        <v>11</v>
      </c>
      <c r="B21" s="16" t="s">
        <v>77</v>
      </c>
      <c r="C21" s="16" t="s">
        <v>78</v>
      </c>
      <c r="D21" s="17" t="s">
        <v>69</v>
      </c>
      <c r="E21" s="17" t="s">
        <v>65</v>
      </c>
      <c r="F21" s="19"/>
      <c r="G21" s="18">
        <v>3</v>
      </c>
      <c r="H21" s="9">
        <f t="shared" si="0"/>
        <v>0</v>
      </c>
      <c r="I21" s="4"/>
      <c r="J21" s="11" t="s">
        <v>54</v>
      </c>
      <c r="K21" s="15">
        <v>2</v>
      </c>
      <c r="L21" s="13">
        <f t="shared" si="1"/>
        <v>0</v>
      </c>
      <c r="M21" s="5" t="s">
        <v>54</v>
      </c>
    </row>
    <row r="22" spans="1:13" ht="12.75">
      <c r="A22" s="7" t="s">
        <v>12</v>
      </c>
      <c r="B22" s="16" t="s">
        <v>79</v>
      </c>
      <c r="C22" s="16" t="s">
        <v>80</v>
      </c>
      <c r="D22" s="17" t="s">
        <v>69</v>
      </c>
      <c r="E22" s="17" t="s">
        <v>65</v>
      </c>
      <c r="F22" s="19"/>
      <c r="G22" s="18">
        <v>1</v>
      </c>
      <c r="H22" s="9">
        <f t="shared" si="0"/>
        <v>0</v>
      </c>
      <c r="I22" s="4"/>
      <c r="J22" s="11" t="s">
        <v>54</v>
      </c>
      <c r="K22" s="15">
        <v>1</v>
      </c>
      <c r="L22" s="13">
        <f t="shared" si="1"/>
        <v>0</v>
      </c>
      <c r="M22" s="5" t="s">
        <v>54</v>
      </c>
    </row>
    <row r="23" spans="1:13" ht="12.75">
      <c r="A23" s="7" t="s">
        <v>13</v>
      </c>
      <c r="B23" s="16" t="s">
        <v>81</v>
      </c>
      <c r="C23" s="16" t="s">
        <v>82</v>
      </c>
      <c r="D23" s="17" t="s">
        <v>69</v>
      </c>
      <c r="E23" s="17" t="s">
        <v>68</v>
      </c>
      <c r="F23" s="19"/>
      <c r="G23" s="18">
        <v>8</v>
      </c>
      <c r="H23" s="9">
        <f t="shared" si="0"/>
        <v>0</v>
      </c>
      <c r="I23" s="4"/>
      <c r="J23" s="11" t="s">
        <v>54</v>
      </c>
      <c r="K23" s="15">
        <v>8</v>
      </c>
      <c r="L23" s="13">
        <f t="shared" si="1"/>
        <v>0</v>
      </c>
      <c r="M23" s="5" t="s">
        <v>54</v>
      </c>
    </row>
    <row r="24" spans="1:13" ht="12.75">
      <c r="A24" s="7" t="s">
        <v>14</v>
      </c>
      <c r="B24" s="16" t="s">
        <v>139</v>
      </c>
      <c r="C24" s="16" t="s">
        <v>140</v>
      </c>
      <c r="D24" s="17" t="s">
        <v>69</v>
      </c>
      <c r="E24" s="17" t="s">
        <v>72</v>
      </c>
      <c r="F24" s="19"/>
      <c r="G24" s="18">
        <v>16</v>
      </c>
      <c r="H24" s="9">
        <f t="shared" si="0"/>
        <v>0</v>
      </c>
      <c r="I24" s="4"/>
      <c r="J24" s="11" t="s">
        <v>54</v>
      </c>
      <c r="K24" s="15">
        <v>4</v>
      </c>
      <c r="L24" s="13">
        <f t="shared" si="1"/>
        <v>0</v>
      </c>
      <c r="M24" s="5" t="s">
        <v>54</v>
      </c>
    </row>
    <row r="25" spans="1:13" ht="12.75">
      <c r="A25" s="7" t="s">
        <v>15</v>
      </c>
      <c r="B25" s="16" t="s">
        <v>139</v>
      </c>
      <c r="C25" s="16" t="s">
        <v>141</v>
      </c>
      <c r="D25" s="17" t="s">
        <v>69</v>
      </c>
      <c r="E25" s="17" t="s">
        <v>72</v>
      </c>
      <c r="F25" s="19"/>
      <c r="G25" s="18">
        <v>4</v>
      </c>
      <c r="H25" s="9">
        <f t="shared" si="0"/>
        <v>0</v>
      </c>
      <c r="I25" s="4"/>
      <c r="J25" s="11" t="s">
        <v>54</v>
      </c>
      <c r="K25" s="15">
        <v>4</v>
      </c>
      <c r="L25" s="13">
        <f t="shared" si="1"/>
        <v>0</v>
      </c>
      <c r="M25" s="5" t="s">
        <v>54</v>
      </c>
    </row>
    <row r="26" spans="1:13" ht="12.75">
      <c r="A26" s="7" t="s">
        <v>16</v>
      </c>
      <c r="B26" s="16" t="s">
        <v>83</v>
      </c>
      <c r="C26" s="16" t="s">
        <v>84</v>
      </c>
      <c r="D26" s="17" t="s">
        <v>69</v>
      </c>
      <c r="E26" s="17" t="s">
        <v>65</v>
      </c>
      <c r="F26" s="19"/>
      <c r="G26" s="18">
        <v>1</v>
      </c>
      <c r="H26" s="9">
        <f t="shared" si="0"/>
        <v>0</v>
      </c>
      <c r="I26" s="4"/>
      <c r="J26" s="11" t="s">
        <v>54</v>
      </c>
      <c r="K26" s="15">
        <f t="shared" ref="K26:K56" si="2">G26</f>
        <v>1</v>
      </c>
      <c r="L26" s="13">
        <f t="shared" si="1"/>
        <v>0</v>
      </c>
      <c r="M26" s="5" t="s">
        <v>54</v>
      </c>
    </row>
    <row r="27" spans="1:13" ht="12.75">
      <c r="A27" s="7" t="s">
        <v>17</v>
      </c>
      <c r="B27" s="16" t="s">
        <v>85</v>
      </c>
      <c r="C27" s="16" t="s">
        <v>92</v>
      </c>
      <c r="D27" s="17" t="s">
        <v>69</v>
      </c>
      <c r="E27" s="17" t="s">
        <v>65</v>
      </c>
      <c r="F27" s="19"/>
      <c r="G27" s="18">
        <v>1</v>
      </c>
      <c r="H27" s="9">
        <f t="shared" si="0"/>
        <v>0</v>
      </c>
      <c r="I27" s="4"/>
      <c r="J27" s="11" t="s">
        <v>54</v>
      </c>
      <c r="K27" s="15">
        <f t="shared" si="2"/>
        <v>1</v>
      </c>
      <c r="L27" s="13">
        <f t="shared" si="1"/>
        <v>0</v>
      </c>
      <c r="M27" s="5" t="s">
        <v>54</v>
      </c>
    </row>
    <row r="28" spans="1:13" ht="12.75">
      <c r="A28" s="7" t="s">
        <v>18</v>
      </c>
      <c r="B28" s="16" t="s">
        <v>87</v>
      </c>
      <c r="C28" s="16" t="s">
        <v>88</v>
      </c>
      <c r="D28" s="17" t="s">
        <v>69</v>
      </c>
      <c r="E28" s="17" t="s">
        <v>68</v>
      </c>
      <c r="F28" s="19"/>
      <c r="G28" s="18">
        <v>1</v>
      </c>
      <c r="H28" s="9">
        <f t="shared" si="0"/>
        <v>0</v>
      </c>
      <c r="I28" s="4"/>
      <c r="J28" s="11" t="s">
        <v>54</v>
      </c>
      <c r="K28" s="15">
        <f t="shared" si="2"/>
        <v>1</v>
      </c>
      <c r="L28" s="13">
        <f t="shared" si="1"/>
        <v>0</v>
      </c>
      <c r="M28" s="5" t="s">
        <v>54</v>
      </c>
    </row>
    <row r="29" spans="1:13" ht="12.75">
      <c r="A29" s="7" t="s">
        <v>19</v>
      </c>
      <c r="B29" s="16" t="s">
        <v>89</v>
      </c>
      <c r="C29" s="16" t="s">
        <v>90</v>
      </c>
      <c r="D29" s="17" t="s">
        <v>69</v>
      </c>
      <c r="E29" s="17" t="s">
        <v>65</v>
      </c>
      <c r="F29" s="19"/>
      <c r="G29" s="18">
        <v>1</v>
      </c>
      <c r="H29" s="9">
        <f t="shared" si="0"/>
        <v>0</v>
      </c>
      <c r="I29" s="4"/>
      <c r="J29" s="11" t="s">
        <v>54</v>
      </c>
      <c r="K29" s="15">
        <f t="shared" si="2"/>
        <v>1</v>
      </c>
      <c r="L29" s="13">
        <f t="shared" si="1"/>
        <v>0</v>
      </c>
      <c r="M29" s="5" t="s">
        <v>54</v>
      </c>
    </row>
    <row r="30" spans="1:13" ht="12.75">
      <c r="A30" s="7" t="s">
        <v>20</v>
      </c>
      <c r="B30" s="16" t="s">
        <v>86</v>
      </c>
      <c r="C30" s="16" t="s">
        <v>95</v>
      </c>
      <c r="D30" s="17" t="s">
        <v>69</v>
      </c>
      <c r="E30" s="17" t="s">
        <v>65</v>
      </c>
      <c r="F30" s="19"/>
      <c r="G30" s="18">
        <v>4</v>
      </c>
      <c r="H30" s="9">
        <f t="shared" si="0"/>
        <v>0</v>
      </c>
      <c r="I30" s="4"/>
      <c r="J30" s="11" t="s">
        <v>54</v>
      </c>
      <c r="K30" s="15">
        <f t="shared" si="2"/>
        <v>4</v>
      </c>
      <c r="L30" s="13">
        <f t="shared" si="1"/>
        <v>0</v>
      </c>
      <c r="M30" s="5" t="s">
        <v>54</v>
      </c>
    </row>
    <row r="31" spans="1:13" ht="12.75">
      <c r="A31" s="7" t="s">
        <v>21</v>
      </c>
      <c r="B31" s="16" t="s">
        <v>96</v>
      </c>
      <c r="C31" s="16" t="s">
        <v>97</v>
      </c>
      <c r="D31" s="17" t="s">
        <v>69</v>
      </c>
      <c r="E31" s="17" t="s">
        <v>68</v>
      </c>
      <c r="F31" s="19"/>
      <c r="G31" s="18">
        <v>4</v>
      </c>
      <c r="H31" s="9">
        <f t="shared" si="0"/>
        <v>0</v>
      </c>
      <c r="I31" s="4"/>
      <c r="J31" s="11" t="s">
        <v>54</v>
      </c>
      <c r="K31" s="15">
        <f t="shared" si="2"/>
        <v>4</v>
      </c>
      <c r="L31" s="13">
        <f t="shared" si="1"/>
        <v>0</v>
      </c>
      <c r="M31" s="5" t="s">
        <v>54</v>
      </c>
    </row>
    <row r="32" spans="1:13" ht="12.75">
      <c r="A32" s="7" t="s">
        <v>22</v>
      </c>
      <c r="B32" s="16" t="s">
        <v>98</v>
      </c>
      <c r="C32" s="16" t="s">
        <v>99</v>
      </c>
      <c r="D32" s="17" t="s">
        <v>69</v>
      </c>
      <c r="E32" s="17" t="s">
        <v>65</v>
      </c>
      <c r="F32" s="19"/>
      <c r="G32" s="18">
        <v>4</v>
      </c>
      <c r="H32" s="9">
        <f t="shared" si="0"/>
        <v>0</v>
      </c>
      <c r="I32" s="4"/>
      <c r="J32" s="11" t="s">
        <v>54</v>
      </c>
      <c r="K32" s="15">
        <f t="shared" si="2"/>
        <v>4</v>
      </c>
      <c r="L32" s="13">
        <f t="shared" si="1"/>
        <v>0</v>
      </c>
      <c r="M32" s="5" t="s">
        <v>54</v>
      </c>
    </row>
    <row r="33" spans="1:13" ht="12.75">
      <c r="A33" s="7" t="s">
        <v>23</v>
      </c>
      <c r="B33" s="16" t="s">
        <v>93</v>
      </c>
      <c r="C33" s="16" t="s">
        <v>94</v>
      </c>
      <c r="D33" s="17" t="s">
        <v>69</v>
      </c>
      <c r="E33" s="17" t="s">
        <v>65</v>
      </c>
      <c r="F33" s="19"/>
      <c r="G33" s="18">
        <v>4</v>
      </c>
      <c r="H33" s="9">
        <f t="shared" si="0"/>
        <v>0</v>
      </c>
      <c r="I33" s="4"/>
      <c r="J33" s="11" t="s">
        <v>54</v>
      </c>
      <c r="K33" s="15">
        <f t="shared" si="2"/>
        <v>4</v>
      </c>
      <c r="L33" s="13">
        <f t="shared" si="1"/>
        <v>0</v>
      </c>
      <c r="M33" s="5" t="s">
        <v>54</v>
      </c>
    </row>
    <row r="34" spans="1:13" ht="12.75">
      <c r="A34" s="7" t="s">
        <v>24</v>
      </c>
      <c r="B34" s="16" t="s">
        <v>144</v>
      </c>
      <c r="C34" s="16" t="s">
        <v>145</v>
      </c>
      <c r="D34" s="17" t="s">
        <v>67</v>
      </c>
      <c r="E34" s="17" t="s">
        <v>65</v>
      </c>
      <c r="F34" s="19"/>
      <c r="G34" s="18">
        <v>2</v>
      </c>
      <c r="H34" s="9">
        <f t="shared" si="0"/>
        <v>0</v>
      </c>
      <c r="I34" s="4"/>
      <c r="J34" s="11" t="s">
        <v>54</v>
      </c>
      <c r="K34" s="15">
        <f t="shared" si="2"/>
        <v>2</v>
      </c>
      <c r="L34" s="13">
        <f t="shared" si="1"/>
        <v>0</v>
      </c>
      <c r="M34" s="5" t="s">
        <v>54</v>
      </c>
    </row>
    <row r="35" spans="1:13" ht="12.75">
      <c r="A35" s="7" t="s">
        <v>25</v>
      </c>
      <c r="B35" s="16" t="s">
        <v>83</v>
      </c>
      <c r="C35" s="16" t="s">
        <v>101</v>
      </c>
      <c r="D35" s="17" t="s">
        <v>69</v>
      </c>
      <c r="E35" s="17" t="s">
        <v>65</v>
      </c>
      <c r="F35" s="19"/>
      <c r="G35" s="18">
        <v>4</v>
      </c>
      <c r="H35" s="9">
        <f t="shared" ref="H35:H37" si="3">F35*G35</f>
        <v>0</v>
      </c>
      <c r="I35" s="4"/>
      <c r="J35" s="11" t="s">
        <v>54</v>
      </c>
      <c r="K35" s="15">
        <f t="shared" ref="K35:K37" si="4">G35</f>
        <v>4</v>
      </c>
      <c r="L35" s="13">
        <f t="shared" ref="L35:L37" si="5">K35*I35</f>
        <v>0</v>
      </c>
      <c r="M35" s="5" t="s">
        <v>54</v>
      </c>
    </row>
    <row r="36" spans="1:13" ht="12.75">
      <c r="A36" s="7" t="s">
        <v>26</v>
      </c>
      <c r="B36" s="16" t="s">
        <v>85</v>
      </c>
      <c r="C36" s="16" t="s">
        <v>102</v>
      </c>
      <c r="D36" s="17" t="s">
        <v>69</v>
      </c>
      <c r="E36" s="17" t="s">
        <v>65</v>
      </c>
      <c r="F36" s="19"/>
      <c r="G36" s="18">
        <v>4</v>
      </c>
      <c r="H36" s="9">
        <f t="shared" si="3"/>
        <v>0</v>
      </c>
      <c r="I36" s="4"/>
      <c r="J36" s="11" t="s">
        <v>54</v>
      </c>
      <c r="K36" s="15">
        <f t="shared" si="4"/>
        <v>4</v>
      </c>
      <c r="L36" s="13">
        <f t="shared" si="5"/>
        <v>0</v>
      </c>
      <c r="M36" s="5" t="s">
        <v>54</v>
      </c>
    </row>
    <row r="37" spans="1:13" ht="12.75">
      <c r="A37" s="7" t="s">
        <v>27</v>
      </c>
      <c r="B37" s="16" t="s">
        <v>89</v>
      </c>
      <c r="C37" s="16" t="s">
        <v>103</v>
      </c>
      <c r="D37" s="17" t="s">
        <v>69</v>
      </c>
      <c r="E37" s="17" t="s">
        <v>65</v>
      </c>
      <c r="F37" s="19"/>
      <c r="G37" s="18">
        <v>3</v>
      </c>
      <c r="H37" s="9">
        <f t="shared" si="3"/>
        <v>0</v>
      </c>
      <c r="I37" s="4"/>
      <c r="J37" s="11" t="s">
        <v>54</v>
      </c>
      <c r="K37" s="15">
        <f t="shared" si="4"/>
        <v>3</v>
      </c>
      <c r="L37" s="13">
        <f t="shared" si="5"/>
        <v>0</v>
      </c>
      <c r="M37" s="5" t="s">
        <v>54</v>
      </c>
    </row>
    <row r="38" spans="1:13" ht="12.75">
      <c r="A38" s="7" t="s">
        <v>28</v>
      </c>
      <c r="B38" s="16" t="s">
        <v>158</v>
      </c>
      <c r="C38" s="16" t="s">
        <v>159</v>
      </c>
      <c r="D38" s="17" t="s">
        <v>69</v>
      </c>
      <c r="E38" s="17" t="s">
        <v>68</v>
      </c>
      <c r="F38" s="19"/>
      <c r="G38" s="18">
        <v>3</v>
      </c>
      <c r="H38" s="9">
        <f t="shared" si="0"/>
        <v>0</v>
      </c>
      <c r="I38" s="4"/>
      <c r="J38" s="11" t="s">
        <v>54</v>
      </c>
      <c r="K38" s="15">
        <f t="shared" si="2"/>
        <v>3</v>
      </c>
      <c r="L38" s="13">
        <f t="shared" si="1"/>
        <v>0</v>
      </c>
      <c r="M38" s="5" t="s">
        <v>54</v>
      </c>
    </row>
    <row r="39" spans="1:13" ht="12.75">
      <c r="A39" s="7" t="s">
        <v>29</v>
      </c>
      <c r="B39" s="16" t="s">
        <v>86</v>
      </c>
      <c r="C39" s="16" t="s">
        <v>160</v>
      </c>
      <c r="D39" s="17" t="s">
        <v>161</v>
      </c>
      <c r="E39" s="17" t="s">
        <v>65</v>
      </c>
      <c r="F39" s="19"/>
      <c r="G39" s="18">
        <v>4</v>
      </c>
      <c r="H39" s="9">
        <f t="shared" si="0"/>
        <v>0</v>
      </c>
      <c r="I39" s="4"/>
      <c r="J39" s="11" t="s">
        <v>54</v>
      </c>
      <c r="K39" s="15">
        <f t="shared" si="2"/>
        <v>4</v>
      </c>
      <c r="L39" s="13">
        <f t="shared" si="1"/>
        <v>0</v>
      </c>
      <c r="M39" s="5" t="s">
        <v>54</v>
      </c>
    </row>
    <row r="40" spans="1:13" ht="12.75">
      <c r="A40" s="7" t="s">
        <v>30</v>
      </c>
      <c r="B40" s="16" t="s">
        <v>162</v>
      </c>
      <c r="C40" s="16" t="s">
        <v>163</v>
      </c>
      <c r="D40" s="17" t="s">
        <v>67</v>
      </c>
      <c r="E40" s="17" t="s">
        <v>65</v>
      </c>
      <c r="F40" s="19"/>
      <c r="G40" s="18">
        <v>4</v>
      </c>
      <c r="H40" s="9">
        <f t="shared" si="0"/>
        <v>0</v>
      </c>
      <c r="I40" s="4"/>
      <c r="J40" s="11" t="s">
        <v>54</v>
      </c>
      <c r="K40" s="15">
        <f t="shared" si="2"/>
        <v>4</v>
      </c>
      <c r="L40" s="13">
        <f t="shared" si="1"/>
        <v>0</v>
      </c>
      <c r="M40" s="5" t="s">
        <v>54</v>
      </c>
    </row>
    <row r="41" spans="1:13" ht="12.75">
      <c r="A41" s="7" t="s">
        <v>31</v>
      </c>
      <c r="B41" s="16" t="s">
        <v>83</v>
      </c>
      <c r="C41" s="16" t="s">
        <v>193</v>
      </c>
      <c r="D41" s="17" t="s">
        <v>69</v>
      </c>
      <c r="E41" s="17" t="s">
        <v>65</v>
      </c>
      <c r="F41" s="19"/>
      <c r="G41" s="18">
        <v>1</v>
      </c>
      <c r="H41" s="9">
        <f t="shared" si="0"/>
        <v>0</v>
      </c>
      <c r="I41" s="4"/>
      <c r="J41" s="11" t="s">
        <v>54</v>
      </c>
      <c r="K41" s="15">
        <f t="shared" si="2"/>
        <v>1</v>
      </c>
      <c r="L41" s="13">
        <f t="shared" si="1"/>
        <v>0</v>
      </c>
      <c r="M41" s="5" t="s">
        <v>54</v>
      </c>
    </row>
    <row r="42" spans="1:13" ht="12.75">
      <c r="A42" s="7" t="s">
        <v>32</v>
      </c>
      <c r="B42" s="16" t="s">
        <v>194</v>
      </c>
      <c r="C42" s="16" t="s">
        <v>195</v>
      </c>
      <c r="D42" s="17" t="s">
        <v>69</v>
      </c>
      <c r="E42" s="17" t="s">
        <v>65</v>
      </c>
      <c r="F42" s="19"/>
      <c r="G42" s="18">
        <v>1</v>
      </c>
      <c r="H42" s="9">
        <f t="shared" si="0"/>
        <v>0</v>
      </c>
      <c r="I42" s="4"/>
      <c r="J42" s="11" t="s">
        <v>54</v>
      </c>
      <c r="K42" s="15">
        <f t="shared" si="2"/>
        <v>1</v>
      </c>
      <c r="L42" s="13">
        <f t="shared" si="1"/>
        <v>0</v>
      </c>
      <c r="M42" s="5" t="s">
        <v>54</v>
      </c>
    </row>
    <row r="43" spans="1:13" ht="12.75">
      <c r="A43" s="7" t="s">
        <v>33</v>
      </c>
      <c r="B43" s="16" t="s">
        <v>100</v>
      </c>
      <c r="C43" s="16" t="s">
        <v>164</v>
      </c>
      <c r="D43" s="17" t="s">
        <v>69</v>
      </c>
      <c r="E43" s="17" t="s">
        <v>65</v>
      </c>
      <c r="F43" s="19"/>
      <c r="G43" s="18">
        <v>2</v>
      </c>
      <c r="H43" s="9">
        <f t="shared" si="0"/>
        <v>0</v>
      </c>
      <c r="I43" s="4"/>
      <c r="J43" s="11" t="s">
        <v>54</v>
      </c>
      <c r="K43" s="15">
        <f t="shared" si="2"/>
        <v>2</v>
      </c>
      <c r="L43" s="13">
        <f t="shared" si="1"/>
        <v>0</v>
      </c>
      <c r="M43" s="5" t="s">
        <v>54</v>
      </c>
    </row>
    <row r="44" spans="1:13" ht="12.75">
      <c r="A44" s="7" t="s">
        <v>34</v>
      </c>
      <c r="B44" s="16" t="s">
        <v>150</v>
      </c>
      <c r="C44" s="16" t="s">
        <v>165</v>
      </c>
      <c r="D44" s="17" t="s">
        <v>105</v>
      </c>
      <c r="E44" s="17" t="s">
        <v>65</v>
      </c>
      <c r="F44" s="19"/>
      <c r="G44" s="18">
        <v>2</v>
      </c>
      <c r="H44" s="9">
        <f t="shared" si="0"/>
        <v>0</v>
      </c>
      <c r="I44" s="4"/>
      <c r="J44" s="11" t="s">
        <v>54</v>
      </c>
      <c r="K44" s="15">
        <f t="shared" si="2"/>
        <v>2</v>
      </c>
      <c r="L44" s="13">
        <f t="shared" si="1"/>
        <v>0</v>
      </c>
      <c r="M44" s="5" t="s">
        <v>54</v>
      </c>
    </row>
    <row r="45" spans="1:13" ht="12.75">
      <c r="A45" s="7" t="s">
        <v>35</v>
      </c>
      <c r="B45" s="16" t="s">
        <v>166</v>
      </c>
      <c r="C45" s="16" t="s">
        <v>167</v>
      </c>
      <c r="D45" s="17" t="s">
        <v>67</v>
      </c>
      <c r="E45" s="17" t="s">
        <v>65</v>
      </c>
      <c r="F45" s="19"/>
      <c r="G45" s="18">
        <v>4</v>
      </c>
      <c r="H45" s="9">
        <f t="shared" si="0"/>
        <v>0</v>
      </c>
      <c r="I45" s="4"/>
      <c r="J45" s="11" t="s">
        <v>54</v>
      </c>
      <c r="K45" s="15">
        <f t="shared" si="2"/>
        <v>4</v>
      </c>
      <c r="L45" s="13">
        <f t="shared" si="1"/>
        <v>0</v>
      </c>
      <c r="M45" s="5" t="s">
        <v>54</v>
      </c>
    </row>
    <row r="46" spans="1:13" ht="12.75">
      <c r="A46" s="7" t="s">
        <v>36</v>
      </c>
      <c r="B46" s="16" t="s">
        <v>142</v>
      </c>
      <c r="C46" s="16" t="s">
        <v>188</v>
      </c>
      <c r="D46" s="17" t="s">
        <v>69</v>
      </c>
      <c r="E46" s="17" t="s">
        <v>65</v>
      </c>
      <c r="F46" s="19"/>
      <c r="G46" s="18">
        <v>3</v>
      </c>
      <c r="H46" s="9">
        <f t="shared" si="0"/>
        <v>0</v>
      </c>
      <c r="I46" s="4"/>
      <c r="J46" s="11" t="s">
        <v>54</v>
      </c>
      <c r="K46" s="15">
        <f t="shared" si="2"/>
        <v>3</v>
      </c>
      <c r="L46" s="13">
        <f t="shared" si="1"/>
        <v>0</v>
      </c>
      <c r="M46" s="5" t="s">
        <v>54</v>
      </c>
    </row>
    <row r="47" spans="1:13" ht="12.75">
      <c r="A47" s="7" t="s">
        <v>37</v>
      </c>
      <c r="B47" s="16" t="s">
        <v>189</v>
      </c>
      <c r="C47" s="16" t="s">
        <v>190</v>
      </c>
      <c r="D47" s="17" t="s">
        <v>64</v>
      </c>
      <c r="E47" s="17" t="s">
        <v>65</v>
      </c>
      <c r="F47" s="19"/>
      <c r="G47" s="18">
        <v>2</v>
      </c>
      <c r="H47" s="9">
        <f t="shared" si="0"/>
        <v>0</v>
      </c>
      <c r="I47" s="4"/>
      <c r="J47" s="11" t="s">
        <v>54</v>
      </c>
      <c r="K47" s="15">
        <f t="shared" si="2"/>
        <v>2</v>
      </c>
      <c r="L47" s="13">
        <f t="shared" si="1"/>
        <v>0</v>
      </c>
      <c r="M47" s="5" t="s">
        <v>54</v>
      </c>
    </row>
    <row r="48" spans="1:13" ht="12.75">
      <c r="A48" s="7" t="s">
        <v>38</v>
      </c>
      <c r="B48" s="16" t="s">
        <v>143</v>
      </c>
      <c r="C48" s="16" t="s">
        <v>168</v>
      </c>
      <c r="D48" s="17" t="s">
        <v>69</v>
      </c>
      <c r="E48" s="17" t="s">
        <v>65</v>
      </c>
      <c r="F48" s="19"/>
      <c r="G48" s="18">
        <v>4</v>
      </c>
      <c r="H48" s="9">
        <f t="shared" si="0"/>
        <v>0</v>
      </c>
      <c r="I48" s="4"/>
      <c r="J48" s="11" t="s">
        <v>54</v>
      </c>
      <c r="K48" s="15">
        <f t="shared" si="2"/>
        <v>4</v>
      </c>
      <c r="L48" s="13">
        <f t="shared" si="1"/>
        <v>0</v>
      </c>
      <c r="M48" s="5" t="s">
        <v>54</v>
      </c>
    </row>
    <row r="49" spans="1:13" ht="12.75">
      <c r="A49" s="7" t="s">
        <v>39</v>
      </c>
      <c r="B49" s="16" t="s">
        <v>142</v>
      </c>
      <c r="C49" s="16" t="s">
        <v>186</v>
      </c>
      <c r="D49" s="17" t="s">
        <v>69</v>
      </c>
      <c r="E49" s="17" t="s">
        <v>65</v>
      </c>
      <c r="F49" s="19"/>
      <c r="G49" s="18">
        <v>25</v>
      </c>
      <c r="H49" s="9">
        <f t="shared" si="0"/>
        <v>0</v>
      </c>
      <c r="I49" s="4"/>
      <c r="J49" s="11" t="s">
        <v>54</v>
      </c>
      <c r="K49" s="15">
        <f t="shared" si="2"/>
        <v>25</v>
      </c>
      <c r="L49" s="13">
        <f t="shared" si="1"/>
        <v>0</v>
      </c>
      <c r="M49" s="5" t="s">
        <v>54</v>
      </c>
    </row>
    <row r="50" spans="1:13" ht="12.75">
      <c r="A50" s="7" t="s">
        <v>40</v>
      </c>
      <c r="B50" s="16" t="s">
        <v>142</v>
      </c>
      <c r="C50" s="16" t="s">
        <v>187</v>
      </c>
      <c r="D50" s="17" t="s">
        <v>69</v>
      </c>
      <c r="E50" s="17" t="s">
        <v>65</v>
      </c>
      <c r="F50" s="19"/>
      <c r="G50" s="18">
        <v>8</v>
      </c>
      <c r="H50" s="9">
        <f t="shared" si="0"/>
        <v>0</v>
      </c>
      <c r="I50" s="4"/>
      <c r="J50" s="11" t="s">
        <v>54</v>
      </c>
      <c r="K50" s="15">
        <f t="shared" si="2"/>
        <v>8</v>
      </c>
      <c r="L50" s="13">
        <f t="shared" si="1"/>
        <v>0</v>
      </c>
      <c r="M50" s="5" t="s">
        <v>54</v>
      </c>
    </row>
    <row r="51" spans="1:13" ht="12.75">
      <c r="A51" s="7" t="s">
        <v>41</v>
      </c>
      <c r="B51" s="16" t="s">
        <v>169</v>
      </c>
      <c r="C51" s="16" t="s">
        <v>170</v>
      </c>
      <c r="D51" s="17" t="s">
        <v>69</v>
      </c>
      <c r="E51" s="17" t="s">
        <v>65</v>
      </c>
      <c r="F51" s="19"/>
      <c r="G51" s="18">
        <v>4</v>
      </c>
      <c r="H51" s="9">
        <f t="shared" si="0"/>
        <v>0</v>
      </c>
      <c r="I51" s="4"/>
      <c r="J51" s="11" t="s">
        <v>54</v>
      </c>
      <c r="K51" s="15">
        <f t="shared" si="2"/>
        <v>4</v>
      </c>
      <c r="L51" s="13">
        <f t="shared" si="1"/>
        <v>0</v>
      </c>
      <c r="M51" s="5" t="s">
        <v>54</v>
      </c>
    </row>
    <row r="52" spans="1:13" ht="12.75">
      <c r="A52" s="7" t="s">
        <v>42</v>
      </c>
      <c r="B52" s="16" t="s">
        <v>146</v>
      </c>
      <c r="C52" s="16" t="s">
        <v>147</v>
      </c>
      <c r="D52" s="17" t="s">
        <v>69</v>
      </c>
      <c r="E52" s="17" t="s">
        <v>65</v>
      </c>
      <c r="F52" s="19"/>
      <c r="G52" s="18">
        <v>0</v>
      </c>
      <c r="H52" s="9">
        <f t="shared" si="0"/>
        <v>0</v>
      </c>
      <c r="I52" s="4"/>
      <c r="J52" s="11" t="s">
        <v>54</v>
      </c>
      <c r="K52" s="15">
        <f t="shared" si="2"/>
        <v>0</v>
      </c>
      <c r="L52" s="13">
        <f t="shared" si="1"/>
        <v>0</v>
      </c>
      <c r="M52" s="5" t="s">
        <v>54</v>
      </c>
    </row>
    <row r="53" spans="1:13" ht="12.75">
      <c r="A53" s="7" t="s">
        <v>43</v>
      </c>
      <c r="B53" s="16" t="s">
        <v>148</v>
      </c>
      <c r="C53" s="16" t="s">
        <v>149</v>
      </c>
      <c r="D53" s="17" t="s">
        <v>67</v>
      </c>
      <c r="E53" s="17" t="s">
        <v>65</v>
      </c>
      <c r="F53" s="19"/>
      <c r="G53" s="18">
        <v>0</v>
      </c>
      <c r="H53" s="9">
        <f t="shared" si="0"/>
        <v>0</v>
      </c>
      <c r="I53" s="4"/>
      <c r="J53" s="11" t="s">
        <v>54</v>
      </c>
      <c r="K53" s="15">
        <f t="shared" si="2"/>
        <v>0</v>
      </c>
      <c r="L53" s="13">
        <f t="shared" si="1"/>
        <v>0</v>
      </c>
      <c r="M53" s="5" t="s">
        <v>54</v>
      </c>
    </row>
    <row r="54" spans="1:13" ht="12.75">
      <c r="A54" s="7" t="s">
        <v>44</v>
      </c>
      <c r="B54" s="16" t="s">
        <v>104</v>
      </c>
      <c r="C54" s="16" t="s">
        <v>171</v>
      </c>
      <c r="D54" s="17" t="s">
        <v>67</v>
      </c>
      <c r="E54" s="17" t="s">
        <v>106</v>
      </c>
      <c r="F54" s="19"/>
      <c r="G54" s="18">
        <v>0</v>
      </c>
      <c r="H54" s="9">
        <f t="shared" si="0"/>
        <v>0</v>
      </c>
      <c r="I54" s="4"/>
      <c r="J54" s="11" t="s">
        <v>54</v>
      </c>
      <c r="K54" s="15">
        <v>12</v>
      </c>
      <c r="L54" s="13">
        <f t="shared" si="1"/>
        <v>0</v>
      </c>
      <c r="M54" s="5" t="s">
        <v>54</v>
      </c>
    </row>
    <row r="55" spans="1:13" ht="12.75">
      <c r="A55" s="7" t="s">
        <v>45</v>
      </c>
      <c r="B55" s="16" t="s">
        <v>104</v>
      </c>
      <c r="C55" s="16" t="s">
        <v>107</v>
      </c>
      <c r="D55" s="17" t="s">
        <v>105</v>
      </c>
      <c r="E55" s="17" t="s">
        <v>106</v>
      </c>
      <c r="F55" s="19"/>
      <c r="G55" s="18">
        <v>0</v>
      </c>
      <c r="H55" s="9">
        <f t="shared" si="0"/>
        <v>0</v>
      </c>
      <c r="I55" s="4"/>
      <c r="J55" s="11" t="s">
        <v>54</v>
      </c>
      <c r="K55" s="15">
        <v>7</v>
      </c>
      <c r="L55" s="13">
        <f t="shared" si="1"/>
        <v>0</v>
      </c>
      <c r="M55" s="5" t="s">
        <v>54</v>
      </c>
    </row>
    <row r="56" spans="1:13" ht="12.75">
      <c r="A56" s="7" t="s">
        <v>46</v>
      </c>
      <c r="B56" s="16" t="s">
        <v>191</v>
      </c>
      <c r="C56" s="16" t="s">
        <v>192</v>
      </c>
      <c r="D56" s="17" t="s">
        <v>69</v>
      </c>
      <c r="E56" s="17" t="s">
        <v>65</v>
      </c>
      <c r="F56" s="19"/>
      <c r="G56" s="18">
        <v>1</v>
      </c>
      <c r="H56" s="9">
        <f t="shared" si="0"/>
        <v>0</v>
      </c>
      <c r="I56" s="4"/>
      <c r="J56" s="11" t="s">
        <v>54</v>
      </c>
      <c r="K56" s="15">
        <f t="shared" si="2"/>
        <v>1</v>
      </c>
      <c r="L56" s="13">
        <f t="shared" si="1"/>
        <v>0</v>
      </c>
      <c r="M56" s="5" t="s">
        <v>54</v>
      </c>
    </row>
    <row r="57" spans="1:13" ht="12.75">
      <c r="A57" s="7" t="s">
        <v>109</v>
      </c>
      <c r="B57" s="20"/>
      <c r="C57" s="20" t="s">
        <v>156</v>
      </c>
      <c r="D57" s="21"/>
      <c r="E57" s="21" t="s">
        <v>62</v>
      </c>
      <c r="F57" s="22"/>
      <c r="G57" s="18">
        <v>1</v>
      </c>
      <c r="H57" s="9">
        <f t="shared" ref="H57:H71" si="6">F57*G57</f>
        <v>0</v>
      </c>
      <c r="I57" s="23"/>
      <c r="J57" s="11" t="s">
        <v>54</v>
      </c>
      <c r="K57" s="15">
        <f t="shared" ref="K57:K71" si="7">G57</f>
        <v>1</v>
      </c>
      <c r="L57" s="13">
        <f t="shared" ref="L57:L70" si="8">K57*I57</f>
        <v>0</v>
      </c>
      <c r="M57" s="5" t="s">
        <v>54</v>
      </c>
    </row>
    <row r="58" spans="1:13" ht="12.75">
      <c r="A58" s="7" t="s">
        <v>110</v>
      </c>
      <c r="B58" s="16" t="s">
        <v>128</v>
      </c>
      <c r="C58" s="16" t="s">
        <v>129</v>
      </c>
      <c r="D58" s="17" t="s">
        <v>105</v>
      </c>
      <c r="E58" s="17" t="s">
        <v>65</v>
      </c>
      <c r="F58" s="19"/>
      <c r="G58" s="18">
        <v>1</v>
      </c>
      <c r="H58" s="9">
        <f t="shared" si="6"/>
        <v>0</v>
      </c>
      <c r="I58" s="23"/>
      <c r="J58" s="11" t="s">
        <v>54</v>
      </c>
      <c r="K58" s="15">
        <f t="shared" si="7"/>
        <v>1</v>
      </c>
      <c r="L58" s="13">
        <f t="shared" si="8"/>
        <v>0</v>
      </c>
      <c r="M58" s="5" t="s">
        <v>54</v>
      </c>
    </row>
    <row r="59" spans="1:13" ht="12.75">
      <c r="A59" s="7" t="s">
        <v>111</v>
      </c>
      <c r="B59" s="16" t="s">
        <v>128</v>
      </c>
      <c r="C59" s="16" t="s">
        <v>130</v>
      </c>
      <c r="D59" s="17" t="s">
        <v>105</v>
      </c>
      <c r="E59" s="17" t="s">
        <v>65</v>
      </c>
      <c r="F59" s="19"/>
      <c r="G59" s="18">
        <v>1</v>
      </c>
      <c r="H59" s="9">
        <f t="shared" si="6"/>
        <v>0</v>
      </c>
      <c r="I59" s="23"/>
      <c r="J59" s="11" t="s">
        <v>54</v>
      </c>
      <c r="K59" s="15">
        <f t="shared" si="7"/>
        <v>1</v>
      </c>
      <c r="L59" s="13">
        <f t="shared" si="8"/>
        <v>0</v>
      </c>
      <c r="M59" s="5" t="s">
        <v>54</v>
      </c>
    </row>
    <row r="60" spans="1:13" ht="12.75">
      <c r="A60" s="7" t="s">
        <v>112</v>
      </c>
      <c r="B60" s="16" t="s">
        <v>131</v>
      </c>
      <c r="C60" s="16" t="s">
        <v>132</v>
      </c>
      <c r="D60" s="17" t="s">
        <v>105</v>
      </c>
      <c r="E60" s="17" t="s">
        <v>65</v>
      </c>
      <c r="F60" s="19"/>
      <c r="G60" s="18">
        <v>1</v>
      </c>
      <c r="H60" s="9">
        <f t="shared" si="6"/>
        <v>0</v>
      </c>
      <c r="I60" s="23"/>
      <c r="J60" s="11" t="s">
        <v>54</v>
      </c>
      <c r="K60" s="15">
        <f t="shared" si="7"/>
        <v>1</v>
      </c>
      <c r="L60" s="13">
        <f t="shared" si="8"/>
        <v>0</v>
      </c>
      <c r="M60" s="5" t="s">
        <v>54</v>
      </c>
    </row>
    <row r="61" spans="1:13" ht="12.75">
      <c r="A61" s="7" t="s">
        <v>113</v>
      </c>
      <c r="B61" s="16" t="s">
        <v>158</v>
      </c>
      <c r="C61" s="16" t="s">
        <v>172</v>
      </c>
      <c r="D61" s="17" t="s">
        <v>105</v>
      </c>
      <c r="E61" s="17" t="s">
        <v>65</v>
      </c>
      <c r="F61" s="19"/>
      <c r="G61" s="18">
        <v>32</v>
      </c>
      <c r="H61" s="9">
        <f t="shared" si="6"/>
        <v>0</v>
      </c>
      <c r="I61" s="23"/>
      <c r="J61" s="11" t="s">
        <v>54</v>
      </c>
      <c r="K61" s="15">
        <f t="shared" si="7"/>
        <v>32</v>
      </c>
      <c r="L61" s="13">
        <f t="shared" si="8"/>
        <v>0</v>
      </c>
      <c r="M61" s="5" t="s">
        <v>54</v>
      </c>
    </row>
    <row r="62" spans="1:13" ht="12.75">
      <c r="A62" s="7" t="s">
        <v>114</v>
      </c>
      <c r="B62" s="16" t="s">
        <v>158</v>
      </c>
      <c r="C62" s="16" t="s">
        <v>173</v>
      </c>
      <c r="D62" s="17" t="s">
        <v>105</v>
      </c>
      <c r="E62" s="17" t="s">
        <v>65</v>
      </c>
      <c r="F62" s="19"/>
      <c r="G62" s="18">
        <v>68</v>
      </c>
      <c r="H62" s="9">
        <f t="shared" si="6"/>
        <v>0</v>
      </c>
      <c r="I62" s="23"/>
      <c r="J62" s="11" t="s">
        <v>54</v>
      </c>
      <c r="K62" s="15">
        <f t="shared" si="7"/>
        <v>68</v>
      </c>
      <c r="L62" s="13">
        <f t="shared" si="8"/>
        <v>0</v>
      </c>
      <c r="M62" s="5" t="s">
        <v>54</v>
      </c>
    </row>
    <row r="63" spans="1:13" ht="12.75">
      <c r="A63" s="7" t="s">
        <v>115</v>
      </c>
      <c r="B63" s="16" t="s">
        <v>174</v>
      </c>
      <c r="C63" s="16" t="s">
        <v>175</v>
      </c>
      <c r="D63" s="17" t="s">
        <v>69</v>
      </c>
      <c r="E63" s="17" t="s">
        <v>65</v>
      </c>
      <c r="F63" s="19"/>
      <c r="G63" s="18">
        <v>2</v>
      </c>
      <c r="H63" s="9">
        <f t="shared" si="6"/>
        <v>0</v>
      </c>
      <c r="I63" s="23"/>
      <c r="J63" s="11" t="s">
        <v>54</v>
      </c>
      <c r="K63" s="15">
        <f t="shared" si="7"/>
        <v>2</v>
      </c>
      <c r="L63" s="13">
        <f t="shared" si="8"/>
        <v>0</v>
      </c>
      <c r="M63" s="5" t="s">
        <v>54</v>
      </c>
    </row>
    <row r="64" spans="1:13" ht="12.75">
      <c r="A64" s="7" t="s">
        <v>116</v>
      </c>
      <c r="B64" s="20"/>
      <c r="C64" s="20" t="s">
        <v>155</v>
      </c>
      <c r="D64" s="21"/>
      <c r="E64" s="21" t="s">
        <v>62</v>
      </c>
      <c r="F64" s="22"/>
      <c r="G64" s="18">
        <v>68</v>
      </c>
      <c r="H64" s="9">
        <f t="shared" si="6"/>
        <v>0</v>
      </c>
      <c r="I64" s="23"/>
      <c r="J64" s="11" t="s">
        <v>54</v>
      </c>
      <c r="K64" s="15">
        <f t="shared" si="7"/>
        <v>68</v>
      </c>
      <c r="L64" s="13">
        <f t="shared" si="8"/>
        <v>0</v>
      </c>
      <c r="M64" s="5" t="s">
        <v>54</v>
      </c>
    </row>
    <row r="65" spans="1:13" ht="12.75">
      <c r="A65" s="7" t="s">
        <v>117</v>
      </c>
      <c r="B65" s="16" t="s">
        <v>91</v>
      </c>
      <c r="C65" s="16" t="s">
        <v>155</v>
      </c>
      <c r="D65" s="17" t="s">
        <v>176</v>
      </c>
      <c r="E65" s="17" t="s">
        <v>62</v>
      </c>
      <c r="F65" s="19"/>
      <c r="G65" s="24">
        <v>70</v>
      </c>
      <c r="H65" s="9">
        <f t="shared" si="6"/>
        <v>0</v>
      </c>
      <c r="I65" s="23"/>
      <c r="J65" s="11" t="s">
        <v>54</v>
      </c>
      <c r="K65" s="15">
        <f t="shared" si="7"/>
        <v>70</v>
      </c>
      <c r="L65" s="13">
        <f t="shared" si="8"/>
        <v>0</v>
      </c>
      <c r="M65" s="5" t="s">
        <v>54</v>
      </c>
    </row>
    <row r="66" spans="1:13" ht="12.75">
      <c r="A66" s="7" t="s">
        <v>118</v>
      </c>
      <c r="B66" s="16" t="s">
        <v>177</v>
      </c>
      <c r="C66" s="16" t="s">
        <v>178</v>
      </c>
      <c r="D66" s="17" t="s">
        <v>105</v>
      </c>
      <c r="E66" s="17" t="s">
        <v>65</v>
      </c>
      <c r="F66" s="19"/>
      <c r="G66" s="18">
        <v>4</v>
      </c>
      <c r="H66" s="9">
        <f t="shared" si="6"/>
        <v>0</v>
      </c>
      <c r="I66" s="23"/>
      <c r="J66" s="11" t="s">
        <v>54</v>
      </c>
      <c r="K66" s="15">
        <f t="shared" si="7"/>
        <v>4</v>
      </c>
      <c r="L66" s="13">
        <f t="shared" si="8"/>
        <v>0</v>
      </c>
      <c r="M66" s="5" t="s">
        <v>54</v>
      </c>
    </row>
    <row r="67" spans="1:13" ht="12.75">
      <c r="A67" s="7" t="s">
        <v>119</v>
      </c>
      <c r="B67" s="16" t="s">
        <v>151</v>
      </c>
      <c r="C67" s="16" t="s">
        <v>152</v>
      </c>
      <c r="D67" s="17" t="s">
        <v>108</v>
      </c>
      <c r="E67" s="17" t="s">
        <v>65</v>
      </c>
      <c r="F67" s="19"/>
      <c r="G67" s="18">
        <v>4</v>
      </c>
      <c r="H67" s="9">
        <f t="shared" ref="H67" si="9">F67*G67</f>
        <v>0</v>
      </c>
      <c r="I67" s="23"/>
      <c r="J67" s="11" t="s">
        <v>54</v>
      </c>
      <c r="K67" s="15">
        <f t="shared" ref="K67" si="10">G67</f>
        <v>4</v>
      </c>
      <c r="L67" s="13">
        <v>40</v>
      </c>
      <c r="M67" s="5" t="s">
        <v>54</v>
      </c>
    </row>
    <row r="68" spans="1:13" ht="12.75">
      <c r="A68" s="7" t="s">
        <v>120</v>
      </c>
      <c r="B68" s="16" t="s">
        <v>151</v>
      </c>
      <c r="C68" s="16" t="s">
        <v>179</v>
      </c>
      <c r="D68" s="17" t="s">
        <v>67</v>
      </c>
      <c r="E68" s="17" t="s">
        <v>65</v>
      </c>
      <c r="F68" s="19"/>
      <c r="G68" s="18">
        <v>4</v>
      </c>
      <c r="H68" s="9">
        <f t="shared" si="6"/>
        <v>0</v>
      </c>
      <c r="I68" s="23"/>
      <c r="J68" s="11" t="s">
        <v>54</v>
      </c>
      <c r="K68" s="15">
        <f t="shared" si="7"/>
        <v>4</v>
      </c>
      <c r="L68" s="13">
        <f t="shared" si="8"/>
        <v>0</v>
      </c>
      <c r="M68" s="5" t="s">
        <v>54</v>
      </c>
    </row>
    <row r="69" spans="1:13" ht="12.75">
      <c r="A69" s="7" t="s">
        <v>121</v>
      </c>
      <c r="B69" s="16" t="s">
        <v>153</v>
      </c>
      <c r="C69" s="16" t="s">
        <v>154</v>
      </c>
      <c r="D69" s="17" t="s">
        <v>69</v>
      </c>
      <c r="E69" s="17" t="s">
        <v>65</v>
      </c>
      <c r="F69" s="19"/>
      <c r="G69" s="18">
        <v>12</v>
      </c>
      <c r="H69" s="9">
        <f t="shared" si="6"/>
        <v>0</v>
      </c>
      <c r="I69" s="23"/>
      <c r="J69" s="11" t="s">
        <v>54</v>
      </c>
      <c r="K69" s="15">
        <f t="shared" si="7"/>
        <v>12</v>
      </c>
      <c r="L69" s="13">
        <f t="shared" si="8"/>
        <v>0</v>
      </c>
      <c r="M69" s="5" t="s">
        <v>54</v>
      </c>
    </row>
    <row r="70" spans="1:13" ht="12.75">
      <c r="A70" s="7" t="s">
        <v>122</v>
      </c>
      <c r="B70" s="16" t="s">
        <v>153</v>
      </c>
      <c r="C70" s="16" t="s">
        <v>180</v>
      </c>
      <c r="D70" s="17" t="s">
        <v>69</v>
      </c>
      <c r="E70" s="17" t="s">
        <v>65</v>
      </c>
      <c r="F70" s="19"/>
      <c r="G70" s="18">
        <v>16</v>
      </c>
      <c r="H70" s="9">
        <f t="shared" si="6"/>
        <v>0</v>
      </c>
      <c r="I70" s="23"/>
      <c r="J70" s="11" t="s">
        <v>54</v>
      </c>
      <c r="K70" s="15">
        <f t="shared" si="7"/>
        <v>16</v>
      </c>
      <c r="L70" s="13">
        <f t="shared" si="8"/>
        <v>0</v>
      </c>
      <c r="M70" s="5" t="s">
        <v>54</v>
      </c>
    </row>
    <row r="71" spans="1:13" ht="12.75">
      <c r="A71" s="7" t="s">
        <v>123</v>
      </c>
      <c r="B71" s="16" t="s">
        <v>153</v>
      </c>
      <c r="C71" s="16" t="s">
        <v>181</v>
      </c>
      <c r="D71" s="17" t="s">
        <v>69</v>
      </c>
      <c r="E71" s="17" t="s">
        <v>65</v>
      </c>
      <c r="F71" s="19"/>
      <c r="G71" s="18">
        <v>4</v>
      </c>
      <c r="H71" s="9">
        <f t="shared" si="6"/>
        <v>0</v>
      </c>
      <c r="I71" s="23"/>
      <c r="J71" s="11" t="s">
        <v>54</v>
      </c>
      <c r="K71" s="15">
        <f t="shared" si="7"/>
        <v>4</v>
      </c>
      <c r="L71" s="13">
        <v>40</v>
      </c>
      <c r="M71" s="5" t="s">
        <v>54</v>
      </c>
    </row>
    <row r="72" spans="1:13" ht="12.75">
      <c r="A72" s="7" t="s">
        <v>124</v>
      </c>
      <c r="B72" s="16" t="s">
        <v>182</v>
      </c>
      <c r="C72" s="16" t="s">
        <v>183</v>
      </c>
      <c r="D72" s="17" t="s">
        <v>64</v>
      </c>
      <c r="E72" s="17" t="s">
        <v>65</v>
      </c>
      <c r="F72" s="19"/>
      <c r="G72" s="18">
        <v>4</v>
      </c>
      <c r="H72" s="9">
        <v>65.84</v>
      </c>
      <c r="I72" s="23"/>
      <c r="J72" s="11" t="s">
        <v>54</v>
      </c>
      <c r="K72" s="15">
        <v>4</v>
      </c>
      <c r="L72" s="13">
        <v>16</v>
      </c>
      <c r="M72" s="5" t="s">
        <v>54</v>
      </c>
    </row>
    <row r="73" spans="1:13" ht="12.75">
      <c r="A73" s="7" t="s">
        <v>125</v>
      </c>
      <c r="B73" s="16" t="s">
        <v>184</v>
      </c>
      <c r="C73" s="16" t="s">
        <v>185</v>
      </c>
      <c r="D73" s="17" t="s">
        <v>69</v>
      </c>
      <c r="E73" s="17" t="s">
        <v>65</v>
      </c>
      <c r="F73" s="19"/>
      <c r="G73" s="18">
        <v>1</v>
      </c>
      <c r="H73" s="9">
        <v>36.49</v>
      </c>
      <c r="I73" s="23"/>
      <c r="J73" s="11" t="s">
        <v>54</v>
      </c>
      <c r="K73" s="15">
        <v>1</v>
      </c>
      <c r="L73" s="13">
        <v>4</v>
      </c>
      <c r="M73" s="5" t="s">
        <v>54</v>
      </c>
    </row>
    <row r="74" spans="1:13" ht="12.75">
      <c r="A74" s="7" t="s">
        <v>126</v>
      </c>
      <c r="B74" s="16" t="s">
        <v>196</v>
      </c>
      <c r="C74" s="16" t="s">
        <v>197</v>
      </c>
      <c r="D74" s="17" t="s">
        <v>69</v>
      </c>
      <c r="E74" s="17" t="s">
        <v>65</v>
      </c>
      <c r="F74" s="19"/>
      <c r="G74" s="18">
        <v>1</v>
      </c>
      <c r="H74" s="9">
        <v>291.60000000000002</v>
      </c>
      <c r="I74" s="23"/>
      <c r="J74" s="11" t="s">
        <v>54</v>
      </c>
      <c r="K74" s="15">
        <v>0</v>
      </c>
      <c r="L74" s="13">
        <v>4</v>
      </c>
      <c r="M74" s="5" t="s">
        <v>54</v>
      </c>
    </row>
    <row r="75" spans="1:13" ht="12.75">
      <c r="A75" s="7" t="s">
        <v>127</v>
      </c>
      <c r="B75" s="16" t="s">
        <v>91</v>
      </c>
      <c r="C75" s="16" t="s">
        <v>91</v>
      </c>
      <c r="D75" s="17" t="s">
        <v>69</v>
      </c>
      <c r="E75" s="17" t="s">
        <v>65</v>
      </c>
      <c r="F75" s="19" t="s">
        <v>91</v>
      </c>
      <c r="G75" s="18">
        <v>1</v>
      </c>
      <c r="H75" s="9" t="s">
        <v>91</v>
      </c>
      <c r="I75" s="23" t="s">
        <v>91</v>
      </c>
      <c r="J75" s="11" t="s">
        <v>54</v>
      </c>
      <c r="K75" s="15">
        <v>0</v>
      </c>
      <c r="L75" s="13" t="s">
        <v>91</v>
      </c>
      <c r="M75" s="5" t="s">
        <v>54</v>
      </c>
    </row>
    <row r="77" spans="1:13" ht="15.75">
      <c r="A77" s="25" t="s">
        <v>198</v>
      </c>
    </row>
    <row r="78" spans="1:13" ht="15">
      <c r="A78" s="26" t="s">
        <v>199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26 E28:G29 G27 E33:G34 G30:G32 E68:G75 E38:G66">
    <cfRule type="expression" priority="18" stopIfTrue="1">
      <formula>"_ # ##0,00_ "</formula>
    </cfRule>
  </conditionalFormatting>
  <conditionalFormatting sqref="E27:F27">
    <cfRule type="expression" priority="5" stopIfTrue="1">
      <formula>"_ # ##0,00_ "</formula>
    </cfRule>
  </conditionalFormatting>
  <conditionalFormatting sqref="E30:F32">
    <cfRule type="expression" priority="4" stopIfTrue="1">
      <formula>"_ # ##0,00_ "</formula>
    </cfRule>
  </conditionalFormatting>
  <conditionalFormatting sqref="E37:G37">
    <cfRule type="expression" priority="2" stopIfTrue="1">
      <formula>"_ # ##0,00_ "</formula>
    </cfRule>
  </conditionalFormatting>
  <conditionalFormatting sqref="E35:G36">
    <cfRule type="expression" priority="3" stopIfTrue="1">
      <formula>"_ # ##0,00_ "</formula>
    </cfRule>
  </conditionalFormatting>
  <conditionalFormatting sqref="E67:G67">
    <cfRule type="expression" priority="1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2018-04-25T04:59:31Z</cp:lastPrinted>
  <dcterms:created xsi:type="dcterms:W3CDTF">2005-03-08T13:24:43Z</dcterms:created>
  <dcterms:modified xsi:type="dcterms:W3CDTF">2019-12-10T17:40:25Z</dcterms:modified>
  <cp:category>účtovnícka</cp:category>
</cp:coreProperties>
</file>