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Rozvádzače\"/>
    </mc:Choice>
  </mc:AlternateContent>
  <xr:revisionPtr revIDLastSave="0" documentId="13_ncr:1_{9C2B4DDB-D3CC-4066-A521-54B6968BD74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4" l="1"/>
  <c r="O15" i="4" s="1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14" i="4"/>
  <c r="N14" i="4"/>
  <c r="O14" i="4" s="1"/>
  <c r="N16" i="4"/>
  <c r="O16" i="4" s="1"/>
  <c r="N17" i="4"/>
  <c r="O17" i="4" s="1"/>
  <c r="N18" i="4"/>
  <c r="O18" i="4" s="1"/>
  <c r="N19" i="4"/>
  <c r="O19" i="4" s="1"/>
  <c r="N20" i="4"/>
  <c r="O20" i="4" s="1"/>
  <c r="N21" i="4"/>
  <c r="O21" i="4" s="1"/>
  <c r="N22" i="4"/>
  <c r="O22" i="4" s="1"/>
  <c r="N23" i="4"/>
  <c r="O23" i="4" s="1"/>
  <c r="N24" i="4"/>
  <c r="O24" i="4" s="1"/>
  <c r="N25" i="4"/>
  <c r="O25" i="4" s="1"/>
  <c r="N26" i="4"/>
  <c r="O26" i="4" s="1"/>
  <c r="N27" i="4"/>
  <c r="O27" i="4" s="1"/>
  <c r="N28" i="4"/>
  <c r="O28" i="4" s="1"/>
  <c r="N29" i="4"/>
  <c r="O29" i="4" s="1"/>
  <c r="N30" i="4"/>
  <c r="O30" i="4" s="1"/>
  <c r="N31" i="4"/>
  <c r="O31" i="4" s="1"/>
  <c r="N32" i="4"/>
  <c r="O32" i="4" s="1"/>
  <c r="N33" i="4"/>
  <c r="O33" i="4" s="1"/>
  <c r="N34" i="4"/>
  <c r="O34" i="4" s="1"/>
  <c r="N35" i="4"/>
  <c r="O35" i="4" s="1"/>
  <c r="N36" i="4"/>
  <c r="O36" i="4" s="1"/>
  <c r="N37" i="4"/>
  <c r="O37" i="4" s="1"/>
  <c r="N38" i="4"/>
  <c r="O38" i="4" s="1"/>
  <c r="N39" i="4"/>
  <c r="O39" i="4" s="1"/>
  <c r="N40" i="4"/>
  <c r="O40" i="4" s="1"/>
  <c r="N41" i="4"/>
  <c r="O41" i="4" s="1"/>
  <c r="N42" i="4"/>
  <c r="O42" i="4" s="1"/>
  <c r="N43" i="4"/>
  <c r="O43" i="4" s="1"/>
  <c r="N44" i="4"/>
  <c r="O44" i="4" s="1"/>
  <c r="N45" i="4"/>
  <c r="O45" i="4" s="1"/>
  <c r="N46" i="4"/>
  <c r="O46" i="4" s="1"/>
  <c r="N47" i="4"/>
  <c r="O47" i="4" s="1"/>
  <c r="N48" i="4"/>
  <c r="O48" i="4" s="1"/>
  <c r="N49" i="4"/>
  <c r="O49" i="4" s="1"/>
  <c r="N50" i="4"/>
  <c r="O50" i="4" s="1"/>
  <c r="N51" i="4"/>
  <c r="O51" i="4" s="1"/>
  <c r="N52" i="4"/>
  <c r="O52" i="4" s="1"/>
</calcChain>
</file>

<file path=xl/sharedStrings.xml><?xml version="1.0" encoding="utf-8"?>
<sst xmlns="http://schemas.openxmlformats.org/spreadsheetml/2006/main" count="1149" uniqueCount="204">
  <si>
    <t>Kalkulácia ponuky</t>
  </si>
  <si>
    <t>firma:</t>
  </si>
  <si>
    <t>číslo položky</t>
  </si>
  <si>
    <t>počet jednotiek</t>
  </si>
  <si>
    <t>značka</t>
  </si>
  <si>
    <t>1.</t>
  </si>
  <si>
    <t>2.</t>
  </si>
  <si>
    <t>3.</t>
  </si>
  <si>
    <t>4.</t>
  </si>
  <si>
    <t>6.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</si>
  <si>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</si>
  <si>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</si>
  <si>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</si>
  <si>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</si>
  <si>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</si>
  <si>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</si>
  <si>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</si>
  <si>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</si>
  <si>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</si>
  <si>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</si>
  <si>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</si>
  <si>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</si>
  <si>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</si>
  <si>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</si>
  <si>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</si>
  <si>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</si>
  <si>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</si>
  <si>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</si>
  <si>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</si>
  <si>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</si>
  <si>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</si>
  <si>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</si>
  <si>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</si>
  <si>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</si>
  <si>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</si>
  <si>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</si>
  <si>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</si>
  <si>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</si>
  <si>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</si>
  <si>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</si>
  <si>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</si>
  <si>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</si>
  <si>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</si>
  <si>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</si>
  <si>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</si>
  <si>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</si>
  <si>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</si>
  <si>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</si>
  <si>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</si>
  <si>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</si>
  <si>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</si>
  <si>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</si>
  <si>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</si>
  <si>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</si>
  <si>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</si>
  <si>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</si>
  <si>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</si>
  <si>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kód tovaru</t>
  </si>
  <si>
    <t>MJ</t>
  </si>
  <si>
    <t>Brutto cena v EUR bez DPH</t>
  </si>
  <si>
    <t>č.</t>
  </si>
  <si>
    <t>ks</t>
  </si>
  <si>
    <t>číslo tovaru</t>
  </si>
  <si>
    <t>Trenčanský samosprávny kraj</t>
  </si>
  <si>
    <t>117779</t>
  </si>
  <si>
    <t>skriňa</t>
  </si>
  <si>
    <t>SCHNEIDER</t>
  </si>
  <si>
    <t>SKR.v1600/š1200/h300+MP</t>
  </si>
  <si>
    <t>NSYSM1612302DP</t>
  </si>
  <si>
    <t>C</t>
  </si>
  <si>
    <t>KS</t>
  </si>
  <si>
    <t>jadro rozv.</t>
  </si>
  <si>
    <t>sokel</t>
  </si>
  <si>
    <t>OEZ</t>
  </si>
  <si>
    <t>022769</t>
  </si>
  <si>
    <t>zvodič</t>
  </si>
  <si>
    <t>SALTEK</t>
  </si>
  <si>
    <t>Zvod C 4p SLP-275V/4 S</t>
  </si>
  <si>
    <t>8595090517634</t>
  </si>
  <si>
    <t>124617</t>
  </si>
  <si>
    <t>Zvod C 2p SLP-275 V/2 S</t>
  </si>
  <si>
    <t>8595090551836</t>
  </si>
  <si>
    <t>G</t>
  </si>
  <si>
    <t>111426</t>
  </si>
  <si>
    <t>chránič prúdový</t>
  </si>
  <si>
    <t>CHRAN 2p  16/1N/0,03B-A iDPNH</t>
  </si>
  <si>
    <t>A9D07616</t>
  </si>
  <si>
    <t>131883</t>
  </si>
  <si>
    <t>CHRAN 2p   6/1N/0,03B-A iDPNH</t>
  </si>
  <si>
    <t>A9D07606</t>
  </si>
  <si>
    <t>114602</t>
  </si>
  <si>
    <t>CHRAN 2p  10/1N/0,03B-A iDPNH</t>
  </si>
  <si>
    <t>A9D07610</t>
  </si>
  <si>
    <t>107475</t>
  </si>
  <si>
    <t>istič</t>
  </si>
  <si>
    <t>3 iC60H  10kA  32,0B/3  istič</t>
  </si>
  <si>
    <t>A9F06332</t>
  </si>
  <si>
    <t>B</t>
  </si>
  <si>
    <t>134975</t>
  </si>
  <si>
    <t>2 iC60H  10kA   16,0B/2  istič</t>
  </si>
  <si>
    <t>A9F06216</t>
  </si>
  <si>
    <t>111795</t>
  </si>
  <si>
    <t>2 iC60H  10kA    6,0B/2  istič</t>
  </si>
  <si>
    <t>A9F06206</t>
  </si>
  <si>
    <t>078610</t>
  </si>
  <si>
    <t>trafo</t>
  </si>
  <si>
    <t>143009</t>
  </si>
  <si>
    <t>strážca izol.stavu</t>
  </si>
  <si>
    <t>HAKEL</t>
  </si>
  <si>
    <t>112800</t>
  </si>
  <si>
    <t>vypínač</t>
  </si>
  <si>
    <t>VYP. 3P 100A 415V ISW</t>
  </si>
  <si>
    <t>A9S65391</t>
  </si>
  <si>
    <t>006138</t>
  </si>
  <si>
    <t>VYP. 3P  32A 380/415V ISW</t>
  </si>
  <si>
    <t>A9S60332</t>
  </si>
  <si>
    <t>A</t>
  </si>
  <si>
    <t>137525</t>
  </si>
  <si>
    <t>VYP. 2P  32A 415V ISW</t>
  </si>
  <si>
    <t>A9S60232</t>
  </si>
  <si>
    <t>HAKEL TAR 1D 40/5</t>
  </si>
  <si>
    <t>71508</t>
  </si>
  <si>
    <t>HAKEL HIC POWER SUPPLY DC24V</t>
  </si>
  <si>
    <t>70062</t>
  </si>
  <si>
    <t>HAKEL MDS-D</t>
  </si>
  <si>
    <t>70060</t>
  </si>
  <si>
    <t>HAKEL MED-T  3150 TRAFO</t>
  </si>
  <si>
    <t>HAKEL Strážca izol.stavu HIG 95+</t>
  </si>
  <si>
    <t>069875</t>
  </si>
  <si>
    <t>svorka</t>
  </si>
  <si>
    <t>LEGRAND</t>
  </si>
  <si>
    <t>Svorka  10mm2 sivá</t>
  </si>
  <si>
    <t>037163</t>
  </si>
  <si>
    <t>069225</t>
  </si>
  <si>
    <t>Svorka   4mm2 sivá</t>
  </si>
  <si>
    <t>037161</t>
  </si>
  <si>
    <t>069224</t>
  </si>
  <si>
    <t>Svorka   4mm2 modrá</t>
  </si>
  <si>
    <t>037101</t>
  </si>
  <si>
    <t>069874</t>
  </si>
  <si>
    <t>Svorka   6mm2 sivá</t>
  </si>
  <si>
    <t>037162</t>
  </si>
  <si>
    <t>028533</t>
  </si>
  <si>
    <t>termostat</t>
  </si>
  <si>
    <t>Termostat 1Z pre chladenie</t>
  </si>
  <si>
    <t>NSYCCOTHO</t>
  </si>
  <si>
    <t>028573</t>
  </si>
  <si>
    <t>ventilátor</t>
  </si>
  <si>
    <t>Ventilátor 300M3/H 230V IP54</t>
  </si>
  <si>
    <t>NSYCVF300M230PF</t>
  </si>
  <si>
    <t>028579</t>
  </si>
  <si>
    <t>vetr.mriežka</t>
  </si>
  <si>
    <t>Mriežka výst. 223x223</t>
  </si>
  <si>
    <t>NSYCAG223LPF</t>
  </si>
  <si>
    <t>126532</t>
  </si>
  <si>
    <t>doska</t>
  </si>
  <si>
    <t>ELEKTRO BEČOV</t>
  </si>
  <si>
    <t>Doska priechod. LMC 25 sivá</t>
  </si>
  <si>
    <t>G512554</t>
  </si>
  <si>
    <t>041303</t>
  </si>
  <si>
    <t>štítok</t>
  </si>
  <si>
    <t>Štítok samolep.čistý</t>
  </si>
  <si>
    <t>038550</t>
  </si>
  <si>
    <t>003541</t>
  </si>
  <si>
    <t>Štítok samolepiaci bez popisu</t>
  </si>
  <si>
    <t>038507</t>
  </si>
  <si>
    <t>006610</t>
  </si>
  <si>
    <t>štvortab.</t>
  </si>
  <si>
    <t>ALFA</t>
  </si>
  <si>
    <t>TAB.č. 16 Štvortabuľka 105X147</t>
  </si>
  <si>
    <t>TAB.Č.16 105X147</t>
  </si>
  <si>
    <t>017828</t>
  </si>
  <si>
    <t>signálka</t>
  </si>
  <si>
    <t>PlHa   E BI / XB5-AVM1komplet</t>
  </si>
  <si>
    <t>XB5AVM1</t>
  </si>
  <si>
    <t>017829</t>
  </si>
  <si>
    <t>PlHa   E ZE / XB5-AVM3komplet</t>
  </si>
  <si>
    <t>XB5AVM3</t>
  </si>
  <si>
    <t>056027</t>
  </si>
  <si>
    <t>krytka</t>
  </si>
  <si>
    <t>Krytka konc. 2p-3p 16mm2 EKC</t>
  </si>
  <si>
    <t>37384</t>
  </si>
  <si>
    <t>140486</t>
  </si>
  <si>
    <t>prep.sys.</t>
  </si>
  <si>
    <t>Prep.sys.2P kol. 10/57M</t>
  </si>
  <si>
    <t>39849</t>
  </si>
  <si>
    <t>000690</t>
  </si>
  <si>
    <t>most</t>
  </si>
  <si>
    <t>EATON</t>
  </si>
  <si>
    <t>MOST  KLM  16mm     1000mm</t>
  </si>
  <si>
    <t>000275452</t>
  </si>
  <si>
    <t>036490</t>
  </si>
  <si>
    <t>Držiak</t>
  </si>
  <si>
    <t>ELCON</t>
  </si>
  <si>
    <t>Nosič svork. E02N modrý</t>
  </si>
  <si>
    <t>1203026</t>
  </si>
  <si>
    <t>036489</t>
  </si>
  <si>
    <t>Nosič svork. E02PE zelený</t>
  </si>
  <si>
    <t>1203025</t>
  </si>
  <si>
    <t>POMOCN´ý MAT.</t>
  </si>
  <si>
    <t>ATEST</t>
  </si>
  <si>
    <t>R-ZM</t>
  </si>
  <si>
    <t>POZNÁMKA:</t>
  </si>
  <si>
    <t>- navrhnuté zariadenie môže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</si>
</sst>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shrinkToFit="1"/>
    </xf>
    <xf numFmtId="0" fontId="5" fillId="0" borderId="0" xfId="0" applyFont="1" applyBorder="1" applyAlignment="1">
      <alignment horizontal="center" vertical="top" wrapText="1"/>
    </xf>
    <xf numFmtId="0" fontId="9" fillId="0" borderId="7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indent="6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right" vertical="center" indent="1"/>
    </xf>
    <xf numFmtId="0" fontId="3" fillId="0" borderId="31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left" vertical="center" indent="6"/>
    </xf>
    <xf numFmtId="0" fontId="3" fillId="0" borderId="28" xfId="0" applyFont="1" applyBorder="1" applyAlignment="1">
      <alignment horizontal="left" vertical="center" indent="6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3" fillId="0" borderId="17" xfId="0" applyFont="1" applyBorder="1" applyAlignment="1">
      <alignment horizontal="right" vertical="center" indent="1"/>
    </xf>
    <xf numFmtId="0" fontId="3" fillId="0" borderId="18" xfId="0" applyFont="1" applyBorder="1" applyAlignment="1">
      <alignment horizontal="right" vertical="center" indent="1"/>
    </xf>
    <xf numFmtId="0" fontId="3" fillId="0" borderId="19" xfId="0" applyFont="1" applyBorder="1" applyAlignment="1">
      <alignment horizontal="right" vertical="center" indent="1"/>
    </xf>
    <xf numFmtId="0" fontId="3" fillId="0" borderId="34" xfId="0" applyFont="1" applyBorder="1" applyAlignment="1">
      <alignment horizontal="center" vertical="center" textRotation="90" wrapText="1"/>
    </xf>
    <xf numFmtId="0" fontId="3" fillId="0" borderId="35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49" fontId="10" fillId="0" borderId="0" xfId="0" applyNumberFormat="1" applyFont="1"/>
    <xf numFmtId="0" fontId="11" fillId="0" borderId="0" xfId="0" applyFont="1"/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tabSelected="1" topLeftCell="A13" zoomScale="85" zoomScaleNormal="90" workbookViewId="0">
      <selection activeCell="A54" sqref="A54:A55"/>
    </sheetView>
  </sheetViews>
  <sheetFormatPr defaultRowHeight="11.25" x14ac:dyDescent="0.2"/>
  <cols>
    <col min="1" max="1" width="4.42578125" style="1" customWidth="1"/>
    <col min="2" max="2" width="8.85546875" style="1" customWidth="1"/>
    <col min="3" max="3" width="11.7109375" style="1" customWidth="1"/>
    <col min="4" max="4" width="10" style="1" customWidth="1"/>
    <col min="5" max="5" width="32.7109375" style="1" customWidth="1"/>
    <col min="6" max="6" width="13.5703125" style="1" customWidth="1"/>
    <col min="7" max="7" width="4.42578125" style="1" customWidth="1"/>
    <col min="8" max="8" width="3.5703125" style="1" bestFit="1" customWidth="1"/>
    <col min="9" max="9" width="10.140625" style="1" customWidth="1"/>
    <col min="10" max="10" width="7.28515625" style="1" customWidth="1"/>
    <col min="11" max="11" width="10.42578125" style="1" customWidth="1"/>
    <col min="12" max="12" width="7.7109375" style="1" bestFit="1" customWidth="1"/>
    <col min="13" max="13" width="3.28515625" style="1" customWidth="1"/>
    <col min="14" max="14" width="4.5703125" style="1" customWidth="1"/>
    <col min="15" max="15" width="9.42578125" style="1" bestFit="1" customWidth="1"/>
    <col min="16" max="16" width="3.140625" style="1" customWidth="1"/>
    <col min="17" max="17" width="3.7109375" style="1" customWidth="1"/>
    <col min="18" max="16384" width="9.140625" style="1"/>
  </cols>
  <sheetData>
    <row r="1" spans="1:16" ht="13.5" thickTop="1" x14ac:dyDescent="0.2">
      <c r="A1" s="49" t="s">
        <v>47</v>
      </c>
      <c r="B1" s="50"/>
      <c r="C1" s="51"/>
      <c r="D1" s="22" t="s">
        <v>60</v>
      </c>
      <c r="E1" s="54" t="s">
        <v>201</v>
      </c>
      <c r="F1" s="55"/>
      <c r="G1" s="55"/>
      <c r="H1" s="55"/>
      <c r="I1" s="55"/>
      <c r="J1" s="55"/>
      <c r="K1" s="55"/>
      <c r="L1" s="55"/>
      <c r="M1" s="55"/>
      <c r="N1" s="55"/>
      <c r="O1" s="55"/>
      <c r="P1" s="56"/>
    </row>
    <row r="2" spans="1:16" x14ac:dyDescent="0.2">
      <c r="A2" s="34" t="s">
        <v>48</v>
      </c>
      <c r="B2" s="35"/>
      <c r="C2" s="36"/>
      <c r="D2" s="52" t="s">
        <v>63</v>
      </c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3"/>
    </row>
    <row r="3" spans="1:16" ht="14.25" customHeight="1" x14ac:dyDescent="0.2">
      <c r="A3" s="34" t="s">
        <v>1</v>
      </c>
      <c r="B3" s="35"/>
      <c r="C3" s="36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3"/>
    </row>
    <row r="4" spans="1:16" x14ac:dyDescent="0.2">
      <c r="A4" s="34" t="s">
        <v>44</v>
      </c>
      <c r="B4" s="35"/>
      <c r="C4" s="36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3"/>
    </row>
    <row r="5" spans="1:16" x14ac:dyDescent="0.2">
      <c r="A5" s="34" t="s">
        <v>45</v>
      </c>
      <c r="B5" s="35"/>
      <c r="C5" s="36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3"/>
    </row>
    <row r="6" spans="1:16" ht="12" thickBot="1" x14ac:dyDescent="0.25">
      <c r="A6" s="57" t="s">
        <v>46</v>
      </c>
      <c r="B6" s="58"/>
      <c r="C6" s="59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3"/>
    </row>
    <row r="7" spans="1:16" ht="3" customHeight="1" thickTop="1" x14ac:dyDescent="0.2"/>
    <row r="8" spans="1:16" x14ac:dyDescent="0.2">
      <c r="A8" s="47" t="s">
        <v>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8"/>
    </row>
    <row r="9" spans="1:16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8"/>
    </row>
    <row r="10" spans="1:16" ht="2.4500000000000002" customHeight="1" thickBot="1" x14ac:dyDescent="0.25"/>
    <row r="11" spans="1:16" ht="12" thickBot="1" x14ac:dyDescent="0.25">
      <c r="A11" s="44">
        <v>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4" t="s">
        <v>52</v>
      </c>
      <c r="M11" s="45"/>
      <c r="N11" s="45"/>
      <c r="O11" s="45"/>
      <c r="P11" s="46"/>
    </row>
    <row r="12" spans="1:16" ht="25.5" customHeight="1" x14ac:dyDescent="0.2">
      <c r="A12" s="60" t="s">
        <v>2</v>
      </c>
      <c r="B12" s="39" t="s">
        <v>62</v>
      </c>
      <c r="C12" s="64" t="s">
        <v>55</v>
      </c>
      <c r="D12" s="28" t="s">
        <v>4</v>
      </c>
      <c r="E12" s="30" t="s">
        <v>56</v>
      </c>
      <c r="F12" s="28" t="s">
        <v>57</v>
      </c>
      <c r="G12" s="37" t="s">
        <v>49</v>
      </c>
      <c r="H12" s="28" t="s">
        <v>58</v>
      </c>
      <c r="I12" s="28" t="s">
        <v>59</v>
      </c>
      <c r="J12" s="37" t="s">
        <v>3</v>
      </c>
      <c r="K12" s="30" t="s">
        <v>50</v>
      </c>
      <c r="L12" s="66" t="s">
        <v>53</v>
      </c>
      <c r="M12" s="28"/>
      <c r="N12" s="37" t="s">
        <v>3</v>
      </c>
      <c r="O12" s="28" t="s">
        <v>54</v>
      </c>
      <c r="P12" s="41"/>
    </row>
    <row r="13" spans="1:16" ht="24.75" customHeight="1" thickBot="1" x14ac:dyDescent="0.25">
      <c r="A13" s="61"/>
      <c r="B13" s="40"/>
      <c r="C13" s="65"/>
      <c r="D13" s="29"/>
      <c r="E13" s="62"/>
      <c r="F13" s="29"/>
      <c r="G13" s="38"/>
      <c r="H13" s="29"/>
      <c r="I13" s="29"/>
      <c r="J13" s="38"/>
      <c r="K13" s="31"/>
      <c r="L13" s="67"/>
      <c r="M13" s="42"/>
      <c r="N13" s="63"/>
      <c r="O13" s="42"/>
      <c r="P13" s="43"/>
    </row>
    <row r="14" spans="1:16" ht="12.75" x14ac:dyDescent="0.2">
      <c r="A14" s="6" t="s">
        <v>5</v>
      </c>
      <c r="B14" s="25" t="s">
        <v>64</v>
      </c>
      <c r="C14" s="19" t="s">
        <v>65</v>
      </c>
      <c r="D14" s="19" t="s">
        <v>66</v>
      </c>
      <c r="E14" s="19" t="s">
        <v>67</v>
      </c>
      <c r="F14" s="19" t="s">
        <v>68</v>
      </c>
      <c r="G14" s="20" t="s">
        <v>69</v>
      </c>
      <c r="H14" s="20" t="s">
        <v>70</v>
      </c>
      <c r="I14" s="27"/>
      <c r="J14" s="21">
        <v>1</v>
      </c>
      <c r="K14" s="11">
        <f>I14*J14</f>
        <v>0</v>
      </c>
      <c r="L14" s="2"/>
      <c r="M14" s="13" t="s">
        <v>51</v>
      </c>
      <c r="N14" s="17">
        <f>J14</f>
        <v>1</v>
      </c>
      <c r="O14" s="15">
        <f>N14*L14</f>
        <v>0</v>
      </c>
      <c r="P14" s="3" t="s">
        <v>51</v>
      </c>
    </row>
    <row r="15" spans="1:16" ht="12.75" x14ac:dyDescent="0.2">
      <c r="A15" s="7" t="s">
        <v>6</v>
      </c>
      <c r="B15" s="25"/>
      <c r="C15" s="19"/>
      <c r="D15" s="19"/>
      <c r="E15" s="19" t="s">
        <v>71</v>
      </c>
      <c r="F15" s="19"/>
      <c r="G15" s="20"/>
      <c r="H15" s="20" t="s">
        <v>61</v>
      </c>
      <c r="I15" s="26"/>
      <c r="J15" s="21">
        <v>1</v>
      </c>
      <c r="K15" s="12">
        <f t="shared" ref="K15:K52" si="0">I15*J15</f>
        <v>0</v>
      </c>
      <c r="L15" s="4"/>
      <c r="M15" s="14" t="s">
        <v>51</v>
      </c>
      <c r="N15" s="18">
        <f t="shared" ref="N15:N52" si="1">J15</f>
        <v>1</v>
      </c>
      <c r="O15" s="16">
        <f>N15*L15</f>
        <v>0</v>
      </c>
      <c r="P15" s="5" t="s">
        <v>51</v>
      </c>
    </row>
    <row r="16" spans="1:16" ht="12.75" x14ac:dyDescent="0.2">
      <c r="A16" s="7" t="s">
        <v>7</v>
      </c>
      <c r="B16" s="25"/>
      <c r="C16" s="19"/>
      <c r="D16" s="19"/>
      <c r="E16" s="19" t="s">
        <v>72</v>
      </c>
      <c r="F16" s="19"/>
      <c r="G16" s="20"/>
      <c r="H16" s="20" t="s">
        <v>61</v>
      </c>
      <c r="I16" s="26"/>
      <c r="J16" s="21">
        <v>1</v>
      </c>
      <c r="K16" s="12">
        <f t="shared" si="0"/>
        <v>0</v>
      </c>
      <c r="L16" s="4"/>
      <c r="M16" s="14" t="s">
        <v>51</v>
      </c>
      <c r="N16" s="18">
        <f t="shared" si="1"/>
        <v>1</v>
      </c>
      <c r="O16" s="16">
        <f t="shared" ref="O16:O52" si="2">N16*L16</f>
        <v>0</v>
      </c>
      <c r="P16" s="5" t="s">
        <v>51</v>
      </c>
    </row>
    <row r="17" spans="1:16" ht="12.75" x14ac:dyDescent="0.2">
      <c r="A17" s="7" t="s">
        <v>8</v>
      </c>
      <c r="B17" s="25" t="s">
        <v>109</v>
      </c>
      <c r="C17" s="19" t="s">
        <v>110</v>
      </c>
      <c r="D17" s="19" t="s">
        <v>66</v>
      </c>
      <c r="E17" s="19" t="s">
        <v>111</v>
      </c>
      <c r="F17" s="19" t="s">
        <v>112</v>
      </c>
      <c r="G17" s="20" t="s">
        <v>69</v>
      </c>
      <c r="H17" s="20" t="s">
        <v>70</v>
      </c>
      <c r="I17" s="27"/>
      <c r="J17" s="21">
        <v>1</v>
      </c>
      <c r="K17" s="12">
        <f t="shared" si="0"/>
        <v>0</v>
      </c>
      <c r="L17" s="4"/>
      <c r="M17" s="14" t="s">
        <v>51</v>
      </c>
      <c r="N17" s="18">
        <f t="shared" si="1"/>
        <v>1</v>
      </c>
      <c r="O17" s="16">
        <f t="shared" si="2"/>
        <v>0</v>
      </c>
      <c r="P17" s="5" t="s">
        <v>51</v>
      </c>
    </row>
    <row r="18" spans="1:16" ht="12.75" x14ac:dyDescent="0.2">
      <c r="A18" s="7" t="s">
        <v>9</v>
      </c>
      <c r="B18" s="25" t="s">
        <v>74</v>
      </c>
      <c r="C18" s="19" t="s">
        <v>75</v>
      </c>
      <c r="D18" s="19" t="s">
        <v>76</v>
      </c>
      <c r="E18" s="19" t="s">
        <v>77</v>
      </c>
      <c r="F18" s="19" t="s">
        <v>78</v>
      </c>
      <c r="G18" s="20" t="s">
        <v>69</v>
      </c>
      <c r="H18" s="20" t="s">
        <v>70</v>
      </c>
      <c r="I18" s="27"/>
      <c r="J18" s="21">
        <v>2</v>
      </c>
      <c r="K18" s="12">
        <f t="shared" si="0"/>
        <v>0</v>
      </c>
      <c r="L18" s="4"/>
      <c r="M18" s="14" t="s">
        <v>51</v>
      </c>
      <c r="N18" s="18">
        <f t="shared" si="1"/>
        <v>2</v>
      </c>
      <c r="O18" s="16">
        <f t="shared" si="2"/>
        <v>0</v>
      </c>
      <c r="P18" s="5" t="s">
        <v>51</v>
      </c>
    </row>
    <row r="19" spans="1:16" ht="12.75" x14ac:dyDescent="0.2">
      <c r="A19" s="7" t="s">
        <v>10</v>
      </c>
      <c r="B19" s="25" t="s">
        <v>79</v>
      </c>
      <c r="C19" s="19" t="s">
        <v>75</v>
      </c>
      <c r="D19" s="19" t="s">
        <v>76</v>
      </c>
      <c r="E19" s="19" t="s">
        <v>80</v>
      </c>
      <c r="F19" s="19" t="s">
        <v>81</v>
      </c>
      <c r="G19" s="20" t="s">
        <v>69</v>
      </c>
      <c r="H19" s="20" t="s">
        <v>70</v>
      </c>
      <c r="I19" s="27"/>
      <c r="J19" s="21">
        <v>1</v>
      </c>
      <c r="K19" s="12">
        <f t="shared" si="0"/>
        <v>0</v>
      </c>
      <c r="L19" s="4"/>
      <c r="M19" s="14" t="s">
        <v>51</v>
      </c>
      <c r="N19" s="18">
        <f t="shared" si="1"/>
        <v>1</v>
      </c>
      <c r="O19" s="16">
        <f t="shared" si="2"/>
        <v>0</v>
      </c>
      <c r="P19" s="5" t="s">
        <v>51</v>
      </c>
    </row>
    <row r="20" spans="1:16" ht="12.75" x14ac:dyDescent="0.2">
      <c r="A20" s="7" t="s">
        <v>11</v>
      </c>
      <c r="B20" s="25" t="s">
        <v>113</v>
      </c>
      <c r="C20" s="19" t="s">
        <v>110</v>
      </c>
      <c r="D20" s="19" t="s">
        <v>66</v>
      </c>
      <c r="E20" s="19" t="s">
        <v>114</v>
      </c>
      <c r="F20" s="19" t="s">
        <v>115</v>
      </c>
      <c r="G20" s="20" t="s">
        <v>116</v>
      </c>
      <c r="H20" s="20" t="s">
        <v>70</v>
      </c>
      <c r="I20" s="27"/>
      <c r="J20" s="21">
        <v>1</v>
      </c>
      <c r="K20" s="12">
        <f t="shared" si="0"/>
        <v>0</v>
      </c>
      <c r="L20" s="4"/>
      <c r="M20" s="14" t="s">
        <v>51</v>
      </c>
      <c r="N20" s="18">
        <f t="shared" si="1"/>
        <v>1</v>
      </c>
      <c r="O20" s="16">
        <f t="shared" si="2"/>
        <v>0</v>
      </c>
      <c r="P20" s="5" t="s">
        <v>51</v>
      </c>
    </row>
    <row r="21" spans="1:16" ht="12.75" x14ac:dyDescent="0.2">
      <c r="A21" s="7" t="s">
        <v>12</v>
      </c>
      <c r="B21" s="25" t="s">
        <v>117</v>
      </c>
      <c r="C21" s="19" t="s">
        <v>110</v>
      </c>
      <c r="D21" s="19" t="s">
        <v>66</v>
      </c>
      <c r="E21" s="19" t="s">
        <v>118</v>
      </c>
      <c r="F21" s="19" t="s">
        <v>119</v>
      </c>
      <c r="G21" s="20" t="s">
        <v>69</v>
      </c>
      <c r="H21" s="20" t="s">
        <v>70</v>
      </c>
      <c r="I21" s="27"/>
      <c r="J21" s="21">
        <v>1</v>
      </c>
      <c r="K21" s="12">
        <f t="shared" si="0"/>
        <v>0</v>
      </c>
      <c r="L21" s="4"/>
      <c r="M21" s="14" t="s">
        <v>51</v>
      </c>
      <c r="N21" s="18">
        <f t="shared" si="1"/>
        <v>1</v>
      </c>
      <c r="O21" s="16">
        <f t="shared" si="2"/>
        <v>0</v>
      </c>
      <c r="P21" s="5" t="s">
        <v>51</v>
      </c>
    </row>
    <row r="22" spans="1:16" ht="12.75" x14ac:dyDescent="0.2">
      <c r="A22" s="7" t="s">
        <v>13</v>
      </c>
      <c r="B22" s="25" t="s">
        <v>83</v>
      </c>
      <c r="C22" s="19" t="s">
        <v>84</v>
      </c>
      <c r="D22" s="19" t="s">
        <v>66</v>
      </c>
      <c r="E22" s="19" t="s">
        <v>85</v>
      </c>
      <c r="F22" s="19" t="s">
        <v>86</v>
      </c>
      <c r="G22" s="20" t="s">
        <v>82</v>
      </c>
      <c r="H22" s="20" t="s">
        <v>70</v>
      </c>
      <c r="I22" s="27"/>
      <c r="J22" s="21">
        <v>11</v>
      </c>
      <c r="K22" s="12">
        <f t="shared" si="0"/>
        <v>0</v>
      </c>
      <c r="L22" s="4"/>
      <c r="M22" s="14" t="s">
        <v>51</v>
      </c>
      <c r="N22" s="18">
        <f t="shared" si="1"/>
        <v>11</v>
      </c>
      <c r="O22" s="16">
        <f t="shared" si="2"/>
        <v>0</v>
      </c>
      <c r="P22" s="5" t="s">
        <v>51</v>
      </c>
    </row>
    <row r="23" spans="1:16" ht="12.75" x14ac:dyDescent="0.2">
      <c r="A23" s="7" t="s">
        <v>14</v>
      </c>
      <c r="B23" s="25" t="s">
        <v>87</v>
      </c>
      <c r="C23" s="19" t="s">
        <v>84</v>
      </c>
      <c r="D23" s="19" t="s">
        <v>66</v>
      </c>
      <c r="E23" s="19" t="s">
        <v>88</v>
      </c>
      <c r="F23" s="19" t="s">
        <v>89</v>
      </c>
      <c r="G23" s="20" t="s">
        <v>69</v>
      </c>
      <c r="H23" s="20" t="s">
        <v>70</v>
      </c>
      <c r="I23" s="27"/>
      <c r="J23" s="21">
        <v>4</v>
      </c>
      <c r="K23" s="12">
        <f t="shared" si="0"/>
        <v>0</v>
      </c>
      <c r="L23" s="4"/>
      <c r="M23" s="14" t="s">
        <v>51</v>
      </c>
      <c r="N23" s="18">
        <f t="shared" si="1"/>
        <v>4</v>
      </c>
      <c r="O23" s="16">
        <f t="shared" si="2"/>
        <v>0</v>
      </c>
      <c r="P23" s="5" t="s">
        <v>51</v>
      </c>
    </row>
    <row r="24" spans="1:16" ht="12.75" x14ac:dyDescent="0.2">
      <c r="A24" s="7" t="s">
        <v>15</v>
      </c>
      <c r="B24" s="25" t="s">
        <v>90</v>
      </c>
      <c r="C24" s="19" t="s">
        <v>84</v>
      </c>
      <c r="D24" s="19" t="s">
        <v>66</v>
      </c>
      <c r="E24" s="19" t="s">
        <v>91</v>
      </c>
      <c r="F24" s="19" t="s">
        <v>92</v>
      </c>
      <c r="G24" s="20" t="s">
        <v>69</v>
      </c>
      <c r="H24" s="20" t="s">
        <v>70</v>
      </c>
      <c r="I24" s="27"/>
      <c r="J24" s="21">
        <v>2</v>
      </c>
      <c r="K24" s="12">
        <f t="shared" si="0"/>
        <v>0</v>
      </c>
      <c r="L24" s="4"/>
      <c r="M24" s="14" t="s">
        <v>51</v>
      </c>
      <c r="N24" s="18">
        <f t="shared" si="1"/>
        <v>2</v>
      </c>
      <c r="O24" s="16">
        <f t="shared" si="2"/>
        <v>0</v>
      </c>
      <c r="P24" s="5" t="s">
        <v>51</v>
      </c>
    </row>
    <row r="25" spans="1:16" ht="12.75" x14ac:dyDescent="0.2">
      <c r="A25" s="7" t="s">
        <v>16</v>
      </c>
      <c r="B25" s="25" t="s">
        <v>93</v>
      </c>
      <c r="C25" s="19" t="s">
        <v>94</v>
      </c>
      <c r="D25" s="19" t="s">
        <v>66</v>
      </c>
      <c r="E25" s="19" t="s">
        <v>95</v>
      </c>
      <c r="F25" s="19" t="s">
        <v>96</v>
      </c>
      <c r="G25" s="20" t="s">
        <v>97</v>
      </c>
      <c r="H25" s="20" t="s">
        <v>70</v>
      </c>
      <c r="I25" s="27"/>
      <c r="J25" s="21">
        <v>2</v>
      </c>
      <c r="K25" s="12">
        <f t="shared" si="0"/>
        <v>0</v>
      </c>
      <c r="L25" s="4"/>
      <c r="M25" s="14" t="s">
        <v>51</v>
      </c>
      <c r="N25" s="18">
        <f t="shared" si="1"/>
        <v>2</v>
      </c>
      <c r="O25" s="16">
        <f t="shared" si="2"/>
        <v>0</v>
      </c>
      <c r="P25" s="5" t="s">
        <v>51</v>
      </c>
    </row>
    <row r="26" spans="1:16" ht="12.75" x14ac:dyDescent="0.2">
      <c r="A26" s="7" t="s">
        <v>17</v>
      </c>
      <c r="B26" s="25" t="s">
        <v>98</v>
      </c>
      <c r="C26" s="19" t="s">
        <v>94</v>
      </c>
      <c r="D26" s="19" t="s">
        <v>66</v>
      </c>
      <c r="E26" s="19" t="s">
        <v>99</v>
      </c>
      <c r="F26" s="19" t="s">
        <v>100</v>
      </c>
      <c r="G26" s="20" t="s">
        <v>69</v>
      </c>
      <c r="H26" s="20" t="s">
        <v>70</v>
      </c>
      <c r="I26" s="27"/>
      <c r="J26" s="21">
        <v>15</v>
      </c>
      <c r="K26" s="12">
        <f t="shared" si="0"/>
        <v>0</v>
      </c>
      <c r="L26" s="4"/>
      <c r="M26" s="14" t="s">
        <v>51</v>
      </c>
      <c r="N26" s="18">
        <f t="shared" si="1"/>
        <v>15</v>
      </c>
      <c r="O26" s="16">
        <f t="shared" si="2"/>
        <v>0</v>
      </c>
      <c r="P26" s="5" t="s">
        <v>51</v>
      </c>
    </row>
    <row r="27" spans="1:16" ht="12.75" x14ac:dyDescent="0.2">
      <c r="A27" s="7" t="s">
        <v>18</v>
      </c>
      <c r="B27" s="25" t="s">
        <v>101</v>
      </c>
      <c r="C27" s="19" t="s">
        <v>94</v>
      </c>
      <c r="D27" s="19" t="s">
        <v>66</v>
      </c>
      <c r="E27" s="19" t="s">
        <v>102</v>
      </c>
      <c r="F27" s="19" t="s">
        <v>103</v>
      </c>
      <c r="G27" s="20" t="s">
        <v>69</v>
      </c>
      <c r="H27" s="20" t="s">
        <v>70</v>
      </c>
      <c r="I27" s="27"/>
      <c r="J27" s="21">
        <v>4</v>
      </c>
      <c r="K27" s="12">
        <f t="shared" si="0"/>
        <v>0</v>
      </c>
      <c r="L27" s="4"/>
      <c r="M27" s="14" t="s">
        <v>51</v>
      </c>
      <c r="N27" s="18">
        <f t="shared" si="1"/>
        <v>4</v>
      </c>
      <c r="O27" s="16">
        <f t="shared" si="2"/>
        <v>0</v>
      </c>
      <c r="P27" s="5" t="s">
        <v>51</v>
      </c>
    </row>
    <row r="28" spans="1:16" ht="12.75" x14ac:dyDescent="0.2">
      <c r="A28" s="7" t="s">
        <v>19</v>
      </c>
      <c r="B28" s="25" t="s">
        <v>104</v>
      </c>
      <c r="C28" s="19" t="s">
        <v>105</v>
      </c>
      <c r="D28" s="19" t="s">
        <v>108</v>
      </c>
      <c r="E28" s="19" t="s">
        <v>126</v>
      </c>
      <c r="F28" s="19">
        <v>71132</v>
      </c>
      <c r="G28" s="20" t="s">
        <v>69</v>
      </c>
      <c r="H28" s="20" t="s">
        <v>70</v>
      </c>
      <c r="I28" s="27"/>
      <c r="J28" s="21">
        <v>3</v>
      </c>
      <c r="K28" s="12">
        <f t="shared" si="0"/>
        <v>0</v>
      </c>
      <c r="L28" s="4"/>
      <c r="M28" s="14" t="s">
        <v>51</v>
      </c>
      <c r="N28" s="18">
        <f t="shared" si="1"/>
        <v>3</v>
      </c>
      <c r="O28" s="16">
        <f t="shared" si="2"/>
        <v>0</v>
      </c>
      <c r="P28" s="5" t="s">
        <v>51</v>
      </c>
    </row>
    <row r="29" spans="1:16" ht="12.75" x14ac:dyDescent="0.2">
      <c r="A29" s="7" t="s">
        <v>20</v>
      </c>
      <c r="B29" s="25" t="s">
        <v>106</v>
      </c>
      <c r="C29" s="19" t="s">
        <v>107</v>
      </c>
      <c r="D29" s="19" t="s">
        <v>108</v>
      </c>
      <c r="E29" s="19" t="s">
        <v>127</v>
      </c>
      <c r="F29" s="19">
        <v>70929</v>
      </c>
      <c r="G29" s="20" t="s">
        <v>69</v>
      </c>
      <c r="H29" s="20" t="s">
        <v>70</v>
      </c>
      <c r="I29" s="27"/>
      <c r="J29" s="21">
        <v>3</v>
      </c>
      <c r="K29" s="12">
        <f t="shared" si="0"/>
        <v>0</v>
      </c>
      <c r="L29" s="4"/>
      <c r="M29" s="14" t="s">
        <v>51</v>
      </c>
      <c r="N29" s="18">
        <f t="shared" si="1"/>
        <v>3</v>
      </c>
      <c r="O29" s="16">
        <f t="shared" si="2"/>
        <v>0</v>
      </c>
      <c r="P29" s="5" t="s">
        <v>51</v>
      </c>
    </row>
    <row r="30" spans="1:16" ht="12.75" x14ac:dyDescent="0.2">
      <c r="A30" s="7" t="s">
        <v>21</v>
      </c>
      <c r="B30" s="24"/>
      <c r="C30" s="8"/>
      <c r="D30" s="23"/>
      <c r="E30" s="8" t="s">
        <v>120</v>
      </c>
      <c r="F30" s="9" t="s">
        <v>121</v>
      </c>
      <c r="G30" s="9"/>
      <c r="H30" s="10" t="s">
        <v>70</v>
      </c>
      <c r="I30" s="26"/>
      <c r="J30" s="21">
        <v>3</v>
      </c>
      <c r="K30" s="12">
        <f t="shared" si="0"/>
        <v>0</v>
      </c>
      <c r="L30" s="4"/>
      <c r="M30" s="14" t="s">
        <v>51</v>
      </c>
      <c r="N30" s="18">
        <f t="shared" si="1"/>
        <v>3</v>
      </c>
      <c r="O30" s="16">
        <f t="shared" si="2"/>
        <v>0</v>
      </c>
      <c r="P30" s="5" t="s">
        <v>51</v>
      </c>
    </row>
    <row r="31" spans="1:16" ht="12.75" x14ac:dyDescent="0.2">
      <c r="A31" s="7" t="s">
        <v>22</v>
      </c>
      <c r="B31" s="24"/>
      <c r="C31" s="8"/>
      <c r="D31" s="23"/>
      <c r="E31" s="8" t="s">
        <v>122</v>
      </c>
      <c r="F31" s="9" t="s">
        <v>123</v>
      </c>
      <c r="G31" s="9"/>
      <c r="H31" s="10" t="s">
        <v>70</v>
      </c>
      <c r="I31" s="26"/>
      <c r="J31" s="21">
        <v>1</v>
      </c>
      <c r="K31" s="12">
        <f t="shared" si="0"/>
        <v>0</v>
      </c>
      <c r="L31" s="4"/>
      <c r="M31" s="14" t="s">
        <v>51</v>
      </c>
      <c r="N31" s="18">
        <f t="shared" si="1"/>
        <v>1</v>
      </c>
      <c r="O31" s="16">
        <f t="shared" si="2"/>
        <v>0</v>
      </c>
      <c r="P31" s="5" t="s">
        <v>51</v>
      </c>
    </row>
    <row r="32" spans="1:16" ht="12.75" x14ac:dyDescent="0.2">
      <c r="A32" s="7" t="s">
        <v>23</v>
      </c>
      <c r="B32" s="24"/>
      <c r="C32" s="8"/>
      <c r="D32" s="23"/>
      <c r="E32" s="8" t="s">
        <v>124</v>
      </c>
      <c r="F32" s="9" t="s">
        <v>125</v>
      </c>
      <c r="G32" s="9"/>
      <c r="H32" s="10" t="s">
        <v>70</v>
      </c>
      <c r="I32" s="26"/>
      <c r="J32" s="21">
        <v>1</v>
      </c>
      <c r="K32" s="12">
        <f t="shared" si="0"/>
        <v>0</v>
      </c>
      <c r="L32" s="4"/>
      <c r="M32" s="14" t="s">
        <v>51</v>
      </c>
      <c r="N32" s="18">
        <f t="shared" si="1"/>
        <v>1</v>
      </c>
      <c r="O32" s="16">
        <f t="shared" si="2"/>
        <v>0</v>
      </c>
      <c r="P32" s="5" t="s">
        <v>51</v>
      </c>
    </row>
    <row r="33" spans="1:16" ht="12.75" x14ac:dyDescent="0.2">
      <c r="A33" s="7" t="s">
        <v>24</v>
      </c>
      <c r="B33" s="25" t="s">
        <v>128</v>
      </c>
      <c r="C33" s="19" t="s">
        <v>129</v>
      </c>
      <c r="D33" s="19" t="s">
        <v>130</v>
      </c>
      <c r="E33" s="19" t="s">
        <v>131</v>
      </c>
      <c r="F33" s="19" t="s">
        <v>132</v>
      </c>
      <c r="G33" s="20" t="s">
        <v>116</v>
      </c>
      <c r="H33" s="20" t="s">
        <v>70</v>
      </c>
      <c r="I33" s="27"/>
      <c r="J33" s="21">
        <v>6</v>
      </c>
      <c r="K33" s="12">
        <f t="shared" si="0"/>
        <v>0</v>
      </c>
      <c r="L33" s="4"/>
      <c r="M33" s="14" t="s">
        <v>51</v>
      </c>
      <c r="N33" s="18">
        <f t="shared" si="1"/>
        <v>6</v>
      </c>
      <c r="O33" s="16">
        <f t="shared" si="2"/>
        <v>0</v>
      </c>
      <c r="P33" s="5" t="s">
        <v>51</v>
      </c>
    </row>
    <row r="34" spans="1:16" ht="12.75" x14ac:dyDescent="0.2">
      <c r="A34" s="7" t="s">
        <v>25</v>
      </c>
      <c r="B34" s="25" t="s">
        <v>133</v>
      </c>
      <c r="C34" s="19" t="s">
        <v>129</v>
      </c>
      <c r="D34" s="19" t="s">
        <v>130</v>
      </c>
      <c r="E34" s="19" t="s">
        <v>134</v>
      </c>
      <c r="F34" s="19" t="s">
        <v>135</v>
      </c>
      <c r="G34" s="20" t="s">
        <v>116</v>
      </c>
      <c r="H34" s="20" t="s">
        <v>70</v>
      </c>
      <c r="I34" s="27"/>
      <c r="J34" s="21">
        <v>60</v>
      </c>
      <c r="K34" s="12">
        <f t="shared" si="0"/>
        <v>0</v>
      </c>
      <c r="L34" s="4"/>
      <c r="M34" s="14" t="s">
        <v>51</v>
      </c>
      <c r="N34" s="18">
        <f t="shared" si="1"/>
        <v>60</v>
      </c>
      <c r="O34" s="16">
        <f t="shared" si="2"/>
        <v>0</v>
      </c>
      <c r="P34" s="5" t="s">
        <v>51</v>
      </c>
    </row>
    <row r="35" spans="1:16" ht="12.75" x14ac:dyDescent="0.2">
      <c r="A35" s="7" t="s">
        <v>26</v>
      </c>
      <c r="B35" s="25" t="s">
        <v>136</v>
      </c>
      <c r="C35" s="19" t="s">
        <v>129</v>
      </c>
      <c r="D35" s="19" t="s">
        <v>130</v>
      </c>
      <c r="E35" s="19" t="s">
        <v>137</v>
      </c>
      <c r="F35" s="19" t="s">
        <v>138</v>
      </c>
      <c r="G35" s="20" t="s">
        <v>116</v>
      </c>
      <c r="H35" s="20" t="s">
        <v>70</v>
      </c>
      <c r="I35" s="27"/>
      <c r="J35" s="21">
        <v>17</v>
      </c>
      <c r="K35" s="12">
        <f t="shared" si="0"/>
        <v>0</v>
      </c>
      <c r="L35" s="4"/>
      <c r="M35" s="14" t="s">
        <v>51</v>
      </c>
      <c r="N35" s="18">
        <f t="shared" si="1"/>
        <v>17</v>
      </c>
      <c r="O35" s="16">
        <f t="shared" si="2"/>
        <v>0</v>
      </c>
      <c r="P35" s="5" t="s">
        <v>51</v>
      </c>
    </row>
    <row r="36" spans="1:16" ht="12.75" x14ac:dyDescent="0.2">
      <c r="A36" s="7" t="s">
        <v>27</v>
      </c>
      <c r="B36" s="25" t="s">
        <v>139</v>
      </c>
      <c r="C36" s="19" t="s">
        <v>129</v>
      </c>
      <c r="D36" s="19" t="s">
        <v>130</v>
      </c>
      <c r="E36" s="19" t="s">
        <v>140</v>
      </c>
      <c r="F36" s="19" t="s">
        <v>141</v>
      </c>
      <c r="G36" s="20" t="s">
        <v>116</v>
      </c>
      <c r="H36" s="20" t="s">
        <v>70</v>
      </c>
      <c r="I36" s="27"/>
      <c r="J36" s="21">
        <v>6</v>
      </c>
      <c r="K36" s="12">
        <f t="shared" si="0"/>
        <v>0</v>
      </c>
      <c r="L36" s="4"/>
      <c r="M36" s="14" t="s">
        <v>51</v>
      </c>
      <c r="N36" s="18">
        <f t="shared" si="1"/>
        <v>6</v>
      </c>
      <c r="O36" s="16">
        <f t="shared" si="2"/>
        <v>0</v>
      </c>
      <c r="P36" s="5" t="s">
        <v>51</v>
      </c>
    </row>
    <row r="37" spans="1:16" ht="12.75" x14ac:dyDescent="0.2">
      <c r="A37" s="7" t="s">
        <v>28</v>
      </c>
      <c r="B37" s="25" t="s">
        <v>142</v>
      </c>
      <c r="C37" s="19" t="s">
        <v>143</v>
      </c>
      <c r="D37" s="19" t="s">
        <v>66</v>
      </c>
      <c r="E37" s="19" t="s">
        <v>144</v>
      </c>
      <c r="F37" s="19" t="s">
        <v>145</v>
      </c>
      <c r="G37" s="20" t="s">
        <v>116</v>
      </c>
      <c r="H37" s="20" t="s">
        <v>70</v>
      </c>
      <c r="I37" s="27"/>
      <c r="J37" s="21">
        <v>1</v>
      </c>
      <c r="K37" s="12">
        <f t="shared" si="0"/>
        <v>0</v>
      </c>
      <c r="L37" s="4"/>
      <c r="M37" s="14" t="s">
        <v>51</v>
      </c>
      <c r="N37" s="18">
        <f t="shared" si="1"/>
        <v>1</v>
      </c>
      <c r="O37" s="16">
        <f t="shared" si="2"/>
        <v>0</v>
      </c>
      <c r="P37" s="5" t="s">
        <v>51</v>
      </c>
    </row>
    <row r="38" spans="1:16" ht="12.75" x14ac:dyDescent="0.2">
      <c r="A38" s="7" t="s">
        <v>29</v>
      </c>
      <c r="B38" s="25" t="s">
        <v>146</v>
      </c>
      <c r="C38" s="19" t="s">
        <v>147</v>
      </c>
      <c r="D38" s="19" t="s">
        <v>66</v>
      </c>
      <c r="E38" s="19" t="s">
        <v>148</v>
      </c>
      <c r="F38" s="19" t="s">
        <v>149</v>
      </c>
      <c r="G38" s="20" t="s">
        <v>69</v>
      </c>
      <c r="H38" s="20" t="s">
        <v>70</v>
      </c>
      <c r="I38" s="27"/>
      <c r="J38" s="21">
        <v>2</v>
      </c>
      <c r="K38" s="12">
        <f t="shared" si="0"/>
        <v>0</v>
      </c>
      <c r="L38" s="4"/>
      <c r="M38" s="14" t="s">
        <v>51</v>
      </c>
      <c r="N38" s="18">
        <f t="shared" si="1"/>
        <v>2</v>
      </c>
      <c r="O38" s="16">
        <f t="shared" si="2"/>
        <v>0</v>
      </c>
      <c r="P38" s="5" t="s">
        <v>51</v>
      </c>
    </row>
    <row r="39" spans="1:16" ht="12.75" x14ac:dyDescent="0.2">
      <c r="A39" s="7" t="s">
        <v>30</v>
      </c>
      <c r="B39" s="25" t="s">
        <v>150</v>
      </c>
      <c r="C39" s="19" t="s">
        <v>151</v>
      </c>
      <c r="D39" s="19" t="s">
        <v>66</v>
      </c>
      <c r="E39" s="19" t="s">
        <v>152</v>
      </c>
      <c r="F39" s="19" t="s">
        <v>153</v>
      </c>
      <c r="G39" s="20" t="s">
        <v>97</v>
      </c>
      <c r="H39" s="20" t="s">
        <v>70</v>
      </c>
      <c r="I39" s="27"/>
      <c r="J39" s="21">
        <v>2</v>
      </c>
      <c r="K39" s="12">
        <f t="shared" si="0"/>
        <v>0</v>
      </c>
      <c r="L39" s="4"/>
      <c r="M39" s="14" t="s">
        <v>51</v>
      </c>
      <c r="N39" s="18">
        <f t="shared" si="1"/>
        <v>2</v>
      </c>
      <c r="O39" s="16">
        <f t="shared" si="2"/>
        <v>0</v>
      </c>
      <c r="P39" s="5" t="s">
        <v>51</v>
      </c>
    </row>
    <row r="40" spans="1:16" ht="12.75" x14ac:dyDescent="0.2">
      <c r="A40" s="7" t="s">
        <v>31</v>
      </c>
      <c r="B40" s="25" t="s">
        <v>154</v>
      </c>
      <c r="C40" s="19" t="s">
        <v>155</v>
      </c>
      <c r="D40" s="19" t="s">
        <v>156</v>
      </c>
      <c r="E40" s="19" t="s">
        <v>157</v>
      </c>
      <c r="F40" s="19" t="s">
        <v>158</v>
      </c>
      <c r="G40" s="20" t="s">
        <v>97</v>
      </c>
      <c r="H40" s="20" t="s">
        <v>70</v>
      </c>
      <c r="I40" s="27"/>
      <c r="J40" s="21">
        <v>2</v>
      </c>
      <c r="K40" s="12">
        <f t="shared" si="0"/>
        <v>0</v>
      </c>
      <c r="L40" s="4"/>
      <c r="M40" s="14" t="s">
        <v>51</v>
      </c>
      <c r="N40" s="18">
        <f t="shared" si="1"/>
        <v>2</v>
      </c>
      <c r="O40" s="16">
        <f t="shared" si="2"/>
        <v>0</v>
      </c>
      <c r="P40" s="5" t="s">
        <v>51</v>
      </c>
    </row>
    <row r="41" spans="1:16" ht="12.75" x14ac:dyDescent="0.2">
      <c r="A41" s="7" t="s">
        <v>32</v>
      </c>
      <c r="B41" s="25" t="s">
        <v>159</v>
      </c>
      <c r="C41" s="19" t="s">
        <v>160</v>
      </c>
      <c r="D41" s="19" t="s">
        <v>130</v>
      </c>
      <c r="E41" s="19" t="s">
        <v>161</v>
      </c>
      <c r="F41" s="19" t="s">
        <v>162</v>
      </c>
      <c r="G41" s="20" t="s">
        <v>69</v>
      </c>
      <c r="H41" s="20" t="s">
        <v>70</v>
      </c>
      <c r="I41" s="27"/>
      <c r="J41" s="21">
        <v>60</v>
      </c>
      <c r="K41" s="12">
        <f t="shared" si="0"/>
        <v>0</v>
      </c>
      <c r="L41" s="4"/>
      <c r="M41" s="14" t="s">
        <v>51</v>
      </c>
      <c r="N41" s="18">
        <f t="shared" si="1"/>
        <v>60</v>
      </c>
      <c r="O41" s="16">
        <f t="shared" si="2"/>
        <v>0</v>
      </c>
      <c r="P41" s="5" t="s">
        <v>51</v>
      </c>
    </row>
    <row r="42" spans="1:16" ht="12.75" x14ac:dyDescent="0.2">
      <c r="A42" s="7" t="s">
        <v>33</v>
      </c>
      <c r="B42" s="25" t="s">
        <v>163</v>
      </c>
      <c r="C42" s="19" t="s">
        <v>160</v>
      </c>
      <c r="D42" s="19" t="s">
        <v>130</v>
      </c>
      <c r="E42" s="19" t="s">
        <v>164</v>
      </c>
      <c r="F42" s="19" t="s">
        <v>165</v>
      </c>
      <c r="G42" s="20" t="s">
        <v>97</v>
      </c>
      <c r="H42" s="20" t="s">
        <v>70</v>
      </c>
      <c r="I42" s="27"/>
      <c r="J42" s="21">
        <v>64</v>
      </c>
      <c r="K42" s="12">
        <f t="shared" si="0"/>
        <v>0</v>
      </c>
      <c r="L42" s="4"/>
      <c r="M42" s="14" t="s">
        <v>51</v>
      </c>
      <c r="N42" s="18">
        <f t="shared" si="1"/>
        <v>64</v>
      </c>
      <c r="O42" s="16">
        <f t="shared" si="2"/>
        <v>0</v>
      </c>
      <c r="P42" s="5" t="s">
        <v>51</v>
      </c>
    </row>
    <row r="43" spans="1:16" ht="12.75" x14ac:dyDescent="0.2">
      <c r="A43" s="7" t="s">
        <v>34</v>
      </c>
      <c r="B43" s="25" t="s">
        <v>166</v>
      </c>
      <c r="C43" s="19" t="s">
        <v>167</v>
      </c>
      <c r="D43" s="19" t="s">
        <v>168</v>
      </c>
      <c r="E43" s="19" t="s">
        <v>169</v>
      </c>
      <c r="F43" s="19" t="s">
        <v>170</v>
      </c>
      <c r="G43" s="20" t="s">
        <v>116</v>
      </c>
      <c r="H43" s="20" t="s">
        <v>70</v>
      </c>
      <c r="I43" s="27"/>
      <c r="J43" s="21">
        <v>1</v>
      </c>
      <c r="K43" s="12">
        <f t="shared" si="0"/>
        <v>0</v>
      </c>
      <c r="L43" s="4"/>
      <c r="M43" s="14" t="s">
        <v>51</v>
      </c>
      <c r="N43" s="18">
        <f t="shared" si="1"/>
        <v>1</v>
      </c>
      <c r="O43" s="16">
        <f t="shared" si="2"/>
        <v>0</v>
      </c>
      <c r="P43" s="5" t="s">
        <v>51</v>
      </c>
    </row>
    <row r="44" spans="1:16" ht="12.75" x14ac:dyDescent="0.2">
      <c r="A44" s="7" t="s">
        <v>35</v>
      </c>
      <c r="B44" s="25" t="s">
        <v>171</v>
      </c>
      <c r="C44" s="19" t="s">
        <v>172</v>
      </c>
      <c r="D44" s="19" t="s">
        <v>66</v>
      </c>
      <c r="E44" s="19" t="s">
        <v>173</v>
      </c>
      <c r="F44" s="19" t="s">
        <v>174</v>
      </c>
      <c r="G44" s="20" t="s">
        <v>116</v>
      </c>
      <c r="H44" s="20" t="s">
        <v>70</v>
      </c>
      <c r="I44" s="27"/>
      <c r="J44" s="21">
        <v>1</v>
      </c>
      <c r="K44" s="12">
        <f t="shared" si="0"/>
        <v>0</v>
      </c>
      <c r="L44" s="4"/>
      <c r="M44" s="14" t="s">
        <v>51</v>
      </c>
      <c r="N44" s="18">
        <f t="shared" si="1"/>
        <v>1</v>
      </c>
      <c r="O44" s="16">
        <f t="shared" si="2"/>
        <v>0</v>
      </c>
      <c r="P44" s="5" t="s">
        <v>51</v>
      </c>
    </row>
    <row r="45" spans="1:16" ht="12.75" x14ac:dyDescent="0.2">
      <c r="A45" s="7" t="s">
        <v>36</v>
      </c>
      <c r="B45" s="25" t="s">
        <v>175</v>
      </c>
      <c r="C45" s="19" t="s">
        <v>172</v>
      </c>
      <c r="D45" s="19" t="s">
        <v>66</v>
      </c>
      <c r="E45" s="19" t="s">
        <v>176</v>
      </c>
      <c r="F45" s="19" t="s">
        <v>177</v>
      </c>
      <c r="G45" s="20" t="s">
        <v>116</v>
      </c>
      <c r="H45" s="20" t="s">
        <v>70</v>
      </c>
      <c r="I45" s="27"/>
      <c r="J45" s="21">
        <v>1</v>
      </c>
      <c r="K45" s="12">
        <f t="shared" si="0"/>
        <v>0</v>
      </c>
      <c r="L45" s="4"/>
      <c r="M45" s="14" t="s">
        <v>51</v>
      </c>
      <c r="N45" s="18">
        <f t="shared" si="1"/>
        <v>1</v>
      </c>
      <c r="O45" s="16">
        <f t="shared" si="2"/>
        <v>0</v>
      </c>
      <c r="P45" s="5" t="s">
        <v>51</v>
      </c>
    </row>
    <row r="46" spans="1:16" ht="12.75" x14ac:dyDescent="0.2">
      <c r="A46" s="7" t="s">
        <v>37</v>
      </c>
      <c r="B46" s="25" t="s">
        <v>178</v>
      </c>
      <c r="C46" s="19" t="s">
        <v>179</v>
      </c>
      <c r="D46" s="19" t="s">
        <v>73</v>
      </c>
      <c r="E46" s="19" t="s">
        <v>180</v>
      </c>
      <c r="F46" s="19" t="s">
        <v>181</v>
      </c>
      <c r="G46" s="20" t="s">
        <v>116</v>
      </c>
      <c r="H46" s="20" t="s">
        <v>70</v>
      </c>
      <c r="I46" s="27"/>
      <c r="J46" s="21">
        <v>10</v>
      </c>
      <c r="K46" s="12">
        <f t="shared" si="0"/>
        <v>0</v>
      </c>
      <c r="L46" s="4"/>
      <c r="M46" s="14" t="s">
        <v>51</v>
      </c>
      <c r="N46" s="18">
        <f t="shared" si="1"/>
        <v>10</v>
      </c>
      <c r="O46" s="16">
        <f t="shared" si="2"/>
        <v>0</v>
      </c>
      <c r="P46" s="5" t="s">
        <v>51</v>
      </c>
    </row>
    <row r="47" spans="1:16" ht="12.75" x14ac:dyDescent="0.2">
      <c r="A47" s="7" t="s">
        <v>38</v>
      </c>
      <c r="B47" s="25" t="s">
        <v>182</v>
      </c>
      <c r="C47" s="19" t="s">
        <v>183</v>
      </c>
      <c r="D47" s="19" t="s">
        <v>73</v>
      </c>
      <c r="E47" s="19" t="s">
        <v>184</v>
      </c>
      <c r="F47" s="19" t="s">
        <v>185</v>
      </c>
      <c r="G47" s="20" t="s">
        <v>69</v>
      </c>
      <c r="H47" s="20" t="s">
        <v>70</v>
      </c>
      <c r="I47" s="27"/>
      <c r="J47" s="21">
        <v>1</v>
      </c>
      <c r="K47" s="12">
        <f t="shared" si="0"/>
        <v>0</v>
      </c>
      <c r="L47" s="4"/>
      <c r="M47" s="14" t="s">
        <v>51</v>
      </c>
      <c r="N47" s="18">
        <f t="shared" si="1"/>
        <v>1</v>
      </c>
      <c r="O47" s="16">
        <f t="shared" si="2"/>
        <v>0</v>
      </c>
      <c r="P47" s="5" t="s">
        <v>51</v>
      </c>
    </row>
    <row r="48" spans="1:16" ht="12.75" x14ac:dyDescent="0.2">
      <c r="A48" s="7" t="s">
        <v>39</v>
      </c>
      <c r="B48" s="25" t="s">
        <v>186</v>
      </c>
      <c r="C48" s="19" t="s">
        <v>187</v>
      </c>
      <c r="D48" s="19" t="s">
        <v>188</v>
      </c>
      <c r="E48" s="19" t="s">
        <v>189</v>
      </c>
      <c r="F48" s="19" t="s">
        <v>190</v>
      </c>
      <c r="G48" s="20" t="s">
        <v>116</v>
      </c>
      <c r="H48" s="20" t="s">
        <v>70</v>
      </c>
      <c r="I48" s="27"/>
      <c r="J48" s="21">
        <v>1</v>
      </c>
      <c r="K48" s="12">
        <f t="shared" si="0"/>
        <v>0</v>
      </c>
      <c r="L48" s="4"/>
      <c r="M48" s="14" t="s">
        <v>51</v>
      </c>
      <c r="N48" s="18">
        <f t="shared" si="1"/>
        <v>1</v>
      </c>
      <c r="O48" s="16">
        <f t="shared" si="2"/>
        <v>0</v>
      </c>
      <c r="P48" s="5" t="s">
        <v>51</v>
      </c>
    </row>
    <row r="49" spans="1:16" ht="12.75" x14ac:dyDescent="0.2">
      <c r="A49" s="7" t="s">
        <v>40</v>
      </c>
      <c r="B49" s="25" t="s">
        <v>191</v>
      </c>
      <c r="C49" s="19" t="s">
        <v>192</v>
      </c>
      <c r="D49" s="19" t="s">
        <v>193</v>
      </c>
      <c r="E49" s="19" t="s">
        <v>194</v>
      </c>
      <c r="F49" s="19" t="s">
        <v>195</v>
      </c>
      <c r="G49" s="20" t="s">
        <v>69</v>
      </c>
      <c r="H49" s="20" t="s">
        <v>70</v>
      </c>
      <c r="I49" s="27"/>
      <c r="J49" s="21">
        <v>2</v>
      </c>
      <c r="K49" s="12">
        <f t="shared" si="0"/>
        <v>0</v>
      </c>
      <c r="L49" s="4"/>
      <c r="M49" s="14" t="s">
        <v>51</v>
      </c>
      <c r="N49" s="18">
        <f t="shared" si="1"/>
        <v>2</v>
      </c>
      <c r="O49" s="16">
        <f t="shared" si="2"/>
        <v>0</v>
      </c>
      <c r="P49" s="5" t="s">
        <v>51</v>
      </c>
    </row>
    <row r="50" spans="1:16" ht="12.75" x14ac:dyDescent="0.2">
      <c r="A50" s="7" t="s">
        <v>41</v>
      </c>
      <c r="B50" s="25" t="s">
        <v>196</v>
      </c>
      <c r="C50" s="19" t="s">
        <v>192</v>
      </c>
      <c r="D50" s="19" t="s">
        <v>193</v>
      </c>
      <c r="E50" s="19" t="s">
        <v>197</v>
      </c>
      <c r="F50" s="19" t="s">
        <v>198</v>
      </c>
      <c r="G50" s="20" t="s">
        <v>69</v>
      </c>
      <c r="H50" s="20" t="s">
        <v>70</v>
      </c>
      <c r="I50" s="27"/>
      <c r="J50" s="21">
        <v>2</v>
      </c>
      <c r="K50" s="12">
        <f t="shared" si="0"/>
        <v>0</v>
      </c>
      <c r="L50" s="4"/>
      <c r="M50" s="14" t="s">
        <v>51</v>
      </c>
      <c r="N50" s="18">
        <f t="shared" si="1"/>
        <v>2</v>
      </c>
      <c r="O50" s="16">
        <f t="shared" si="2"/>
        <v>0</v>
      </c>
      <c r="P50" s="5" t="s">
        <v>51</v>
      </c>
    </row>
    <row r="51" spans="1:16" ht="12.75" x14ac:dyDescent="0.2">
      <c r="A51" s="7" t="s">
        <v>42</v>
      </c>
      <c r="B51" s="24"/>
      <c r="C51" s="8"/>
      <c r="D51" s="23"/>
      <c r="E51" s="8" t="s">
        <v>199</v>
      </c>
      <c r="F51" s="9"/>
      <c r="G51" s="9"/>
      <c r="H51" s="10" t="s">
        <v>70</v>
      </c>
      <c r="I51" s="26"/>
      <c r="J51" s="21">
        <v>1</v>
      </c>
      <c r="K51" s="12">
        <f t="shared" si="0"/>
        <v>0</v>
      </c>
      <c r="L51" s="4"/>
      <c r="M51" s="14" t="s">
        <v>51</v>
      </c>
      <c r="N51" s="18">
        <f t="shared" si="1"/>
        <v>1</v>
      </c>
      <c r="O51" s="16">
        <f t="shared" si="2"/>
        <v>0</v>
      </c>
      <c r="P51" s="5" t="s">
        <v>51</v>
      </c>
    </row>
    <row r="52" spans="1:16" ht="12.75" x14ac:dyDescent="0.2">
      <c r="A52" s="7" t="s">
        <v>43</v>
      </c>
      <c r="B52" s="24"/>
      <c r="C52" s="8"/>
      <c r="D52" s="23"/>
      <c r="E52" s="8" t="s">
        <v>200</v>
      </c>
      <c r="F52" s="9"/>
      <c r="G52" s="9"/>
      <c r="H52" s="10" t="s">
        <v>70</v>
      </c>
      <c r="I52" s="26"/>
      <c r="J52" s="21">
        <v>1</v>
      </c>
      <c r="K52" s="12">
        <f t="shared" si="0"/>
        <v>0</v>
      </c>
      <c r="L52" s="4"/>
      <c r="M52" s="14" t="s">
        <v>51</v>
      </c>
      <c r="N52" s="18">
        <f t="shared" si="1"/>
        <v>1</v>
      </c>
      <c r="O52" s="16">
        <f t="shared" si="2"/>
        <v>0</v>
      </c>
      <c r="P52" s="5" t="s">
        <v>51</v>
      </c>
    </row>
    <row r="54" spans="1:16" ht="15.75" x14ac:dyDescent="0.25">
      <c r="A54" s="69" t="s">
        <v>202</v>
      </c>
    </row>
    <row r="55" spans="1:16" ht="15" x14ac:dyDescent="0.2">
      <c r="A55" s="68" t="s">
        <v>203</v>
      </c>
    </row>
  </sheetData>
  <mergeCells count="29">
    <mergeCell ref="H12:H13"/>
    <mergeCell ref="G12:G13"/>
    <mergeCell ref="A12:A13"/>
    <mergeCell ref="D12:D13"/>
    <mergeCell ref="E12:E13"/>
    <mergeCell ref="F12:F13"/>
    <mergeCell ref="N12:N13"/>
    <mergeCell ref="C12:C13"/>
    <mergeCell ref="L12:M13"/>
    <mergeCell ref="A1:C1"/>
    <mergeCell ref="A2:C2"/>
    <mergeCell ref="A3:C3"/>
    <mergeCell ref="A5:C5"/>
    <mergeCell ref="D2:P2"/>
    <mergeCell ref="E1:P1"/>
    <mergeCell ref="D3:P3"/>
    <mergeCell ref="D4:P4"/>
    <mergeCell ref="D5:P5"/>
    <mergeCell ref="I12:I13"/>
    <mergeCell ref="K12:K13"/>
    <mergeCell ref="D6:P6"/>
    <mergeCell ref="A4:C4"/>
    <mergeCell ref="J12:J13"/>
    <mergeCell ref="B12:B13"/>
    <mergeCell ref="O12:P13"/>
    <mergeCell ref="L11:P11"/>
    <mergeCell ref="A11:K11"/>
    <mergeCell ref="A8:P9"/>
    <mergeCell ref="A6:C6"/>
  </mergeCells>
  <phoneticPr fontId="0" type="noConversion"/>
  <conditionalFormatting sqref="H14:J52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kalkulácia</vt:lpstr>
      <vt:lpstr>kalkulácia!Názvy_tlače</vt:lpstr>
    </vt:vector>
  </TitlesOfParts>
  <Company>VEREX ELTO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tibika</cp:lastModifiedBy>
  <cp:lastPrinted>2013-02-19T11:34:58Z</cp:lastPrinted>
  <dcterms:created xsi:type="dcterms:W3CDTF">2005-03-08T13:24:43Z</dcterms:created>
  <dcterms:modified xsi:type="dcterms:W3CDTF">2019-11-11T15:46:56Z</dcterms:modified>
  <cp:category>účtovnícka</cp:category>
</cp:coreProperties>
</file>