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ran7d1t\"/>
    </mc:Choice>
  </mc:AlternateContent>
  <xr:revisionPtr revIDLastSave="0" documentId="13_ncr:1_{5A4A83DF-2847-4DB9-968F-839D28539246}" xr6:coauthVersionLast="47" xr6:coauthVersionMax="47" xr10:uidLastSave="{00000000-0000-0000-0000-000000000000}"/>
  <bookViews>
    <workbookView xWindow="780" yWindow="78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1" i="1"/>
  <c r="F90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0" i="1"/>
  <c r="K50" i="1"/>
  <c r="I50" i="1"/>
  <c r="L45" i="1"/>
  <c r="K45" i="1"/>
  <c r="I45" i="1"/>
  <c r="L40" i="1"/>
  <c r="K40" i="1"/>
  <c r="I40" i="1"/>
  <c r="L39" i="1"/>
  <c r="K39" i="1"/>
  <c r="I39" i="1"/>
  <c r="L38" i="1"/>
  <c r="K38" i="1"/>
  <c r="I38" i="1"/>
  <c r="L33" i="1"/>
  <c r="K33" i="1"/>
  <c r="I33" i="1"/>
  <c r="L32" i="1"/>
  <c r="K32" i="1"/>
  <c r="I32" i="1"/>
</calcChain>
</file>

<file path=xl/sharedStrings.xml><?xml version="1.0" encoding="utf-8"?>
<sst xmlns="http://schemas.openxmlformats.org/spreadsheetml/2006/main" count="259" uniqueCount="165">
  <si>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</si>
  <si>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</si>
  <si>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</si>
  <si>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</si>
  <si>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</si>
  <si>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</si>
  <si>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</si>
  <si>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</si>
  <si>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</si>
  <si>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</si>
  <si>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</si>
  <si>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</si>
  <si>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</si>
  <si>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</si>
  <si>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</si>
  <si>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</si>
  <si>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</si>
  <si>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</si>
  <si>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 1</t>
  </si>
  <si>
    <t>CWD-P</t>
  </si>
  <si>
    <t>Całkowity wyrób drewna pilarką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</si>
  <si>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</si>
  <si>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</si>
  <si>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</si>
  <si>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</si>
  <si>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</si>
  <si>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</si>
  <si>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</si>
  <si>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</si>
  <si>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</si>
  <si>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</si>
  <si>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</si>
  <si>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59</t>
  </si>
  <si>
    <t>WYK-TAL40</t>
  </si>
  <si>
    <t>Zdarcie pokrywy na talerzach 40 cm x 40 cm</t>
  </si>
  <si>
    <t>TSZT</t>
  </si>
  <si>
    <t xml:space="preserve"> 63</t>
  </si>
  <si>
    <t>WYK-TALOK</t>
  </si>
  <si>
    <t>Zdarcie pokrywy na talerzach pod okapem drzewostanu o wymiarach 40 cm x 40 cm</t>
  </si>
  <si>
    <t xml:space="preserve"> 75</t>
  </si>
  <si>
    <t>WYK-PASCP</t>
  </si>
  <si>
    <t>Wyorywanie bruzd pługiem leśnym pod okapem</t>
  </si>
  <si>
    <t>KMTR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</si>
  <si>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</si>
  <si>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</si>
  <si>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</si>
  <si>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</si>
  <si>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</si>
  <si>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</si>
  <si>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</si>
  <si>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</si>
  <si>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</si>
  <si>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</si>
  <si>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</si>
  <si>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</si>
  <si>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</si>
  <si>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</si>
  <si>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</si>
  <si>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</si>
  <si>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</si>
  <si>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</si>
  <si>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</si>
  <si>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</si>
  <si>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</si>
  <si>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</si>
  <si>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</si>
  <si>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</si>
  <si>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</si>
  <si>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</si>
  <si>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</si>
  <si>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</si>
  <si>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</si>
  <si>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</si>
  <si>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</si>
  <si>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</si>
  <si>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</si>
  <si>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</si>
  <si>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</si>
  <si>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</si>
  <si>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</si>
  <si>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</si>
  <si>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</si>
  <si>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</si>
  <si>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</si>
  <si>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</si>
  <si>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151</t>
  </si>
  <si>
    <t>PUŁ-WT</t>
  </si>
  <si>
    <t>Wykładanie pułapek na szkodniki wtórne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</si>
  <si>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</si>
  <si>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</si>
  <si>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</si>
  <si>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</si>
  <si>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</si>
  <si>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</si>
  <si>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155</t>
  </si>
  <si>
    <t>PUŁ-RYJ</t>
  </si>
  <si>
    <t>Wykładanie pułapek na ryjkowce - dołki chwytne, wałki itp.</t>
  </si>
  <si>
    <t>161</t>
  </si>
  <si>
    <t>SZUK-OWA2</t>
  </si>
  <si>
    <t>Próbne poszukiwania owadów w ściole metodą dwóch drzew próbnych</t>
  </si>
  <si>
    <t>172</t>
  </si>
  <si>
    <t>PPOŻ-PORZ</t>
  </si>
  <si>
    <t>Porządkowanie terenów na pasach przeciwpożarowych</t>
  </si>
  <si>
    <t>331</t>
  </si>
  <si>
    <t>ŻEL-IL</t>
  </si>
  <si>
    <t>Żelowanie sadzonek pozostałych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</si>
  <si>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</si>
  <si>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</si>
  <si>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</si>
  <si>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</si>
  <si>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</si>
  <si>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</si>
  <si>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</si>
  <si>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</si>
  <si>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</si>
  <si>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</si>
  <si>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</si>
  <si>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</si>
  <si>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</si>
  <si>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</si>
  <si>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376</t>
  </si>
  <si>
    <t>GODZ HH8</t>
  </si>
  <si>
    <t>Prace wykonywane harwesterem</t>
  </si>
  <si>
    <t>378</t>
  </si>
  <si>
    <t>GODZ MF8</t>
  </si>
  <si>
    <t>Prace wykonywane forwarderem</t>
  </si>
  <si>
    <t>379</t>
  </si>
  <si>
    <t>GODZ MF23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</si>
  <si>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</si>
  <si>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</si>
  <si>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</si>
  <si>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</si>
  <si>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</si>
  <si>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</si>
  <si>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</si>
  <si>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</si>
  <si>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</si>
  <si>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</si>
  <si>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</si>
  <si>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</si>
  <si>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</si>
  <si>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</si>
  <si>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</si>
  <si>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</si>
  <si>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</si>
  <si>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Cierpiszewo</t>
  </si>
  <si>
    <t xml:space="preserve">87-165 Cierpice; Sosnowa;42                    </t>
  </si>
  <si>
    <t>Odpowiadając na ogłoszenie o przetargu nieograniczonym na „Wykonywanie usług z zakresu gospodarki leśnej na terenie Nadleśnictwa Cierpiszewo w roku 2025''  składamy niniejszym ofertę na pakiet III tego zamówienia:</t>
  </si>
  <si>
    <t>Cięcia zupełne - rębne (rębnie I)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</si>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</sst>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9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0" t="s">
        <v>139</v>
      </c>
      <c r="J2" s="10"/>
      <c r="K2" s="10"/>
      <c r="L2" s="10"/>
      <c r="M2" s="10"/>
      <c r="N2" s="10"/>
      <c r="O2" s="10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2"/>
      <c r="C4" s="12"/>
      <c r="D4" s="12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2"/>
      <c r="C6" s="12"/>
      <c r="D6" s="12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2"/>
      <c r="C8" s="12"/>
      <c r="D8" s="12"/>
    </row>
    <row r="9" spans="2:15" s="1" customFormat="1" ht="4.3499999999999996" customHeight="1" x14ac:dyDescent="0.2"/>
    <row r="10" spans="2:15" s="1" customFormat="1" ht="6.95" customHeight="1" x14ac:dyDescent="0.2">
      <c r="B10" s="20" t="s">
        <v>140</v>
      </c>
      <c r="C10" s="20"/>
      <c r="D10" s="20"/>
    </row>
    <row r="11" spans="2:15" s="1" customFormat="1" ht="12.2" customHeight="1" x14ac:dyDescent="0.2">
      <c r="B11" s="20"/>
      <c r="C11" s="20"/>
      <c r="D11" s="20"/>
      <c r="G11" s="38" t="s">
        <v>141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142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3" t="s">
        <v>143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144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145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146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8" t="s">
        <v>147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TEXT(F91,"#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148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5415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596</v>
      </c>
      <c r="H33" s="23">
        <v>0</v>
      </c>
      <c r="I33" s="21">
        <f>ROUND(G33* H33,2)</f>
        <v>0</v>
      </c>
      <c r="J33" s="5">
        <v>8</v>
      </c>
      <c r="K33" s="21">
        <f>ROUND(I33* J33/100,2)</f>
        <v>0</v>
      </c>
      <c r="L33" s="22">
        <f>ROUND(I33+ K33,2)</f>
        <v>0</v>
      </c>
      <c r="M33" s="9"/>
    </row>
    <row r="34" spans="2:13" s="1" customFormat="1" ht="3.2" customHeight="1" x14ac:dyDescent="0.2"/>
    <row r="35" spans="2:13" s="1" customFormat="1" ht="18.2" customHeight="1" x14ac:dyDescent="0.2">
      <c r="B35" s="13" t="s">
        <v>149</v>
      </c>
      <c r="C35" s="13"/>
      <c r="D35" s="13"/>
      <c r="E35" s="13"/>
      <c r="F35" s="13"/>
      <c r="G35" s="13"/>
      <c r="H35" s="13"/>
      <c r="I35" s="13"/>
      <c r="J35" s="13"/>
      <c r="K35" s="13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1" t="s">
        <v>10</v>
      </c>
      <c r="M37" s="11"/>
    </row>
    <row r="38" spans="2:13" s="1" customFormat="1" ht="19.7" customHeight="1" x14ac:dyDescent="0.2">
      <c r="B38" s="5">
        <v>3</v>
      </c>
      <c r="C38" s="6" t="s">
        <v>18</v>
      </c>
      <c r="D38" s="6" t="s">
        <v>19</v>
      </c>
      <c r="E38" s="7" t="s">
        <v>20</v>
      </c>
      <c r="F38" s="6" t="s">
        <v>14</v>
      </c>
      <c r="G38" s="8">
        <v>23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9"/>
    </row>
    <row r="39" spans="2:13" s="1" customFormat="1" ht="19.7" customHeight="1" x14ac:dyDescent="0.2">
      <c r="B39" s="5">
        <v>4</v>
      </c>
      <c r="C39" s="6" t="s">
        <v>11</v>
      </c>
      <c r="D39" s="6" t="s">
        <v>12</v>
      </c>
      <c r="E39" s="7" t="s">
        <v>13</v>
      </c>
      <c r="F39" s="6" t="s">
        <v>14</v>
      </c>
      <c r="G39" s="8">
        <v>6084</v>
      </c>
      <c r="H39" s="23">
        <v>0</v>
      </c>
      <c r="I39" s="21">
        <f>ROUND(G39* H39,2)</f>
        <v>0</v>
      </c>
      <c r="J39" s="5">
        <v>8</v>
      </c>
      <c r="K39" s="21">
        <f>ROUND(I39* J39/100,2)</f>
        <v>0</v>
      </c>
      <c r="L39" s="22">
        <f>ROUND(I39+ K39,2)</f>
        <v>0</v>
      </c>
      <c r="M39" s="9"/>
    </row>
    <row r="40" spans="2:13" s="1" customFormat="1" ht="19.7" customHeight="1" x14ac:dyDescent="0.2">
      <c r="B40" s="5">
        <v>5</v>
      </c>
      <c r="C40" s="6" t="s">
        <v>15</v>
      </c>
      <c r="D40" s="6" t="s">
        <v>16</v>
      </c>
      <c r="E40" s="7" t="s">
        <v>17</v>
      </c>
      <c r="F40" s="6" t="s">
        <v>14</v>
      </c>
      <c r="G40" s="8">
        <v>70</v>
      </c>
      <c r="H40" s="23">
        <v>0</v>
      </c>
      <c r="I40" s="21">
        <f>ROUND(G40* H40,2)</f>
        <v>0</v>
      </c>
      <c r="J40" s="5">
        <v>8</v>
      </c>
      <c r="K40" s="21">
        <f>ROUND(I40* J40/100,2)</f>
        <v>0</v>
      </c>
      <c r="L40" s="22">
        <f>ROUND(I40+ K40,2)</f>
        <v>0</v>
      </c>
      <c r="M40" s="9"/>
    </row>
    <row r="41" spans="2:13" s="1" customFormat="1" ht="3.2" customHeight="1" x14ac:dyDescent="0.2"/>
    <row r="42" spans="2:13" s="1" customFormat="1" ht="18.2" customHeight="1" x14ac:dyDescent="0.2">
      <c r="B42" s="13" t="s">
        <v>150</v>
      </c>
      <c r="C42" s="13"/>
      <c r="D42" s="13"/>
      <c r="E42" s="13"/>
      <c r="F42" s="13"/>
      <c r="G42" s="13"/>
      <c r="H42" s="13"/>
      <c r="I42" s="13"/>
      <c r="J42" s="13"/>
      <c r="K42" s="13"/>
    </row>
    <row r="43" spans="2:13" s="1" customFormat="1" ht="5.25" customHeight="1" x14ac:dyDescent="0.2"/>
    <row r="44" spans="2:13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11" t="s">
        <v>10</v>
      </c>
      <c r="M44" s="11"/>
    </row>
    <row r="45" spans="2:13" s="1" customFormat="1" ht="19.7" customHeight="1" x14ac:dyDescent="0.2">
      <c r="B45" s="5">
        <v>6</v>
      </c>
      <c r="C45" s="6" t="s">
        <v>11</v>
      </c>
      <c r="D45" s="6" t="s">
        <v>12</v>
      </c>
      <c r="E45" s="7" t="s">
        <v>13</v>
      </c>
      <c r="F45" s="6" t="s">
        <v>14</v>
      </c>
      <c r="G45" s="8">
        <v>1471</v>
      </c>
      <c r="H45" s="23">
        <v>0</v>
      </c>
      <c r="I45" s="21">
        <f>ROUND(G45* H45,2)</f>
        <v>0</v>
      </c>
      <c r="J45" s="5">
        <v>8</v>
      </c>
      <c r="K45" s="21">
        <f>ROUND(I45* J45/100,2)</f>
        <v>0</v>
      </c>
      <c r="L45" s="22">
        <f>ROUND(I45+ K45,2)</f>
        <v>0</v>
      </c>
      <c r="M45" s="9"/>
    </row>
    <row r="46" spans="2:13" s="1" customFormat="1" ht="3.2" customHeight="1" x14ac:dyDescent="0.2"/>
    <row r="47" spans="2:13" s="1" customFormat="1" ht="18.2" customHeight="1" x14ac:dyDescent="0.2">
      <c r="B47" s="13" t="s">
        <v>151</v>
      </c>
      <c r="C47" s="13"/>
      <c r="D47" s="13"/>
      <c r="E47" s="13"/>
      <c r="F47" s="13"/>
      <c r="G47" s="13"/>
      <c r="H47" s="13"/>
      <c r="I47" s="13"/>
      <c r="J47" s="13"/>
      <c r="K47" s="13"/>
    </row>
    <row r="48" spans="2:13" s="1" customFormat="1" ht="5.25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1" t="s">
        <v>10</v>
      </c>
      <c r="M49" s="11"/>
    </row>
    <row r="50" spans="2:13" s="1" customFormat="1" ht="19.7" customHeight="1" x14ac:dyDescent="0.2">
      <c r="B50" s="5">
        <v>7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470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9"/>
    </row>
    <row r="51" spans="2:13" s="1" customFormat="1" ht="9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1" t="s">
        <v>10</v>
      </c>
      <c r="M52" s="11"/>
    </row>
    <row r="53" spans="2:13" s="1" customFormat="1" ht="28.7" customHeight="1" x14ac:dyDescent="0.2">
      <c r="B53" s="5">
        <v>8</v>
      </c>
      <c r="C53" s="6" t="s">
        <v>21</v>
      </c>
      <c r="D53" s="6" t="s">
        <v>22</v>
      </c>
      <c r="E53" s="7" t="s">
        <v>23</v>
      </c>
      <c r="F53" s="6" t="s">
        <v>24</v>
      </c>
      <c r="G53" s="8">
        <v>10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9"/>
    </row>
    <row r="54" spans="2:13" s="1" customFormat="1" ht="19.7" customHeight="1" x14ac:dyDescent="0.2">
      <c r="B54" s="5">
        <v>9</v>
      </c>
      <c r="C54" s="6" t="s">
        <v>25</v>
      </c>
      <c r="D54" s="6" t="s">
        <v>26</v>
      </c>
      <c r="E54" s="7" t="s">
        <v>27</v>
      </c>
      <c r="F54" s="6" t="s">
        <v>24</v>
      </c>
      <c r="G54" s="8">
        <v>10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9"/>
    </row>
    <row r="55" spans="2:13" s="1" customFormat="1" ht="38.85" customHeight="1" x14ac:dyDescent="0.2">
      <c r="B55" s="5">
        <v>10</v>
      </c>
      <c r="C55" s="6" t="s">
        <v>28</v>
      </c>
      <c r="D55" s="6" t="s">
        <v>29</v>
      </c>
      <c r="E55" s="7" t="s">
        <v>30</v>
      </c>
      <c r="F55" s="6" t="s">
        <v>31</v>
      </c>
      <c r="G55" s="8">
        <v>23.86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19.7" customHeight="1" x14ac:dyDescent="0.2">
      <c r="B56" s="5">
        <v>11</v>
      </c>
      <c r="C56" s="6" t="s">
        <v>32</v>
      </c>
      <c r="D56" s="6" t="s">
        <v>33</v>
      </c>
      <c r="E56" s="7" t="s">
        <v>34</v>
      </c>
      <c r="F56" s="6" t="s">
        <v>35</v>
      </c>
      <c r="G56" s="8">
        <v>0.45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28.7" customHeight="1" x14ac:dyDescent="0.2">
      <c r="B57" s="5">
        <v>12</v>
      </c>
      <c r="C57" s="6" t="s">
        <v>36</v>
      </c>
      <c r="D57" s="6" t="s">
        <v>37</v>
      </c>
      <c r="E57" s="7" t="s">
        <v>38</v>
      </c>
      <c r="F57" s="6" t="s">
        <v>35</v>
      </c>
      <c r="G57" s="8">
        <v>14.49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19.7" customHeight="1" x14ac:dyDescent="0.2">
      <c r="B58" s="5">
        <v>13</v>
      </c>
      <c r="C58" s="6" t="s">
        <v>39</v>
      </c>
      <c r="D58" s="6" t="s">
        <v>40</v>
      </c>
      <c r="E58" s="7" t="s">
        <v>41</v>
      </c>
      <c r="F58" s="6" t="s">
        <v>42</v>
      </c>
      <c r="G58" s="8">
        <v>3.73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19.7" customHeight="1" x14ac:dyDescent="0.2">
      <c r="B59" s="5">
        <v>14</v>
      </c>
      <c r="C59" s="6" t="s">
        <v>43</v>
      </c>
      <c r="D59" s="6" t="s">
        <v>44</v>
      </c>
      <c r="E59" s="7" t="s">
        <v>45</v>
      </c>
      <c r="F59" s="6" t="s">
        <v>14</v>
      </c>
      <c r="G59" s="8">
        <v>115.12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19.7" customHeight="1" x14ac:dyDescent="0.2">
      <c r="B60" s="5">
        <v>15</v>
      </c>
      <c r="C60" s="6" t="s">
        <v>46</v>
      </c>
      <c r="D60" s="6" t="s">
        <v>47</v>
      </c>
      <c r="E60" s="7" t="s">
        <v>48</v>
      </c>
      <c r="F60" s="6" t="s">
        <v>35</v>
      </c>
      <c r="G60" s="8">
        <v>21.07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28.7" customHeight="1" x14ac:dyDescent="0.2">
      <c r="B61" s="5">
        <v>16</v>
      </c>
      <c r="C61" s="6" t="s">
        <v>49</v>
      </c>
      <c r="D61" s="6" t="s">
        <v>50</v>
      </c>
      <c r="E61" s="7" t="s">
        <v>51</v>
      </c>
      <c r="F61" s="6" t="s">
        <v>35</v>
      </c>
      <c r="G61" s="8">
        <v>0.45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19.7" customHeight="1" x14ac:dyDescent="0.2">
      <c r="B62" s="5">
        <v>17</v>
      </c>
      <c r="C62" s="6" t="s">
        <v>52</v>
      </c>
      <c r="D62" s="6" t="s">
        <v>53</v>
      </c>
      <c r="E62" s="7" t="s">
        <v>54</v>
      </c>
      <c r="F62" s="6" t="s">
        <v>35</v>
      </c>
      <c r="G62" s="8">
        <v>0.08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19.7" customHeight="1" x14ac:dyDescent="0.2">
      <c r="B63" s="5">
        <v>18</v>
      </c>
      <c r="C63" s="6" t="s">
        <v>55</v>
      </c>
      <c r="D63" s="6" t="s">
        <v>56</v>
      </c>
      <c r="E63" s="7" t="s">
        <v>57</v>
      </c>
      <c r="F63" s="6" t="s">
        <v>35</v>
      </c>
      <c r="G63" s="8">
        <v>21.6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28.7" customHeight="1" x14ac:dyDescent="0.2">
      <c r="B64" s="5">
        <v>19</v>
      </c>
      <c r="C64" s="6" t="s">
        <v>58</v>
      </c>
      <c r="D64" s="6" t="s">
        <v>59</v>
      </c>
      <c r="E64" s="7" t="s">
        <v>60</v>
      </c>
      <c r="F64" s="6" t="s">
        <v>31</v>
      </c>
      <c r="G64" s="8">
        <v>2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28.7" customHeight="1" x14ac:dyDescent="0.2">
      <c r="B65" s="5">
        <v>20</v>
      </c>
      <c r="C65" s="6" t="s">
        <v>61</v>
      </c>
      <c r="D65" s="6" t="s">
        <v>62</v>
      </c>
      <c r="E65" s="7" t="s">
        <v>63</v>
      </c>
      <c r="F65" s="6" t="s">
        <v>31</v>
      </c>
      <c r="G65" s="8">
        <v>2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19.7" customHeight="1" x14ac:dyDescent="0.2">
      <c r="B66" s="5">
        <v>21</v>
      </c>
      <c r="C66" s="6" t="s">
        <v>64</v>
      </c>
      <c r="D66" s="6" t="s">
        <v>65</v>
      </c>
      <c r="E66" s="7" t="s">
        <v>66</v>
      </c>
      <c r="F66" s="6" t="s">
        <v>31</v>
      </c>
      <c r="G66" s="8">
        <v>1.8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19.7" customHeight="1" x14ac:dyDescent="0.2">
      <c r="B67" s="5">
        <v>22</v>
      </c>
      <c r="C67" s="6" t="s">
        <v>67</v>
      </c>
      <c r="D67" s="6" t="s">
        <v>68</v>
      </c>
      <c r="E67" s="7" t="s">
        <v>69</v>
      </c>
      <c r="F67" s="6" t="s">
        <v>31</v>
      </c>
      <c r="G67" s="8">
        <v>3.74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19.7" customHeight="1" x14ac:dyDescent="0.2">
      <c r="B68" s="5">
        <v>23</v>
      </c>
      <c r="C68" s="6" t="s">
        <v>70</v>
      </c>
      <c r="D68" s="6" t="s">
        <v>71</v>
      </c>
      <c r="E68" s="7" t="s">
        <v>72</v>
      </c>
      <c r="F68" s="6" t="s">
        <v>31</v>
      </c>
      <c r="G68" s="8">
        <v>6.01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19.7" customHeight="1" x14ac:dyDescent="0.2">
      <c r="B69" s="5">
        <v>24</v>
      </c>
      <c r="C69" s="6" t="s">
        <v>73</v>
      </c>
      <c r="D69" s="6" t="s">
        <v>74</v>
      </c>
      <c r="E69" s="7" t="s">
        <v>75</v>
      </c>
      <c r="F69" s="6" t="s">
        <v>76</v>
      </c>
      <c r="G69" s="8">
        <v>2.0499999999999998</v>
      </c>
      <c r="H69" s="23">
        <v>0</v>
      </c>
      <c r="I69" s="21">
        <f>ROUND(G69* H69,2)</f>
        <v>0</v>
      </c>
      <c r="J69" s="5">
        <v>23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19.7" customHeight="1" x14ac:dyDescent="0.2">
      <c r="B70" s="5">
        <v>25</v>
      </c>
      <c r="C70" s="6" t="s">
        <v>77</v>
      </c>
      <c r="D70" s="6" t="s">
        <v>78</v>
      </c>
      <c r="E70" s="7" t="s">
        <v>79</v>
      </c>
      <c r="F70" s="6" t="s">
        <v>80</v>
      </c>
      <c r="G70" s="8">
        <v>85</v>
      </c>
      <c r="H70" s="23">
        <v>0</v>
      </c>
      <c r="I70" s="21">
        <f>ROUND(G70* H70,2)</f>
        <v>0</v>
      </c>
      <c r="J70" s="5">
        <v>23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19.7" customHeight="1" x14ac:dyDescent="0.2">
      <c r="B71" s="5">
        <v>26</v>
      </c>
      <c r="C71" s="6" t="s">
        <v>81</v>
      </c>
      <c r="D71" s="6" t="s">
        <v>82</v>
      </c>
      <c r="E71" s="7" t="s">
        <v>83</v>
      </c>
      <c r="F71" s="6" t="s">
        <v>84</v>
      </c>
      <c r="G71" s="8">
        <v>650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19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84</v>
      </c>
      <c r="G72" s="8">
        <v>34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19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14</v>
      </c>
      <c r="G73" s="8">
        <v>4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19.7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6" t="s">
        <v>14</v>
      </c>
      <c r="G74" s="8">
        <v>6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19.7" customHeight="1" x14ac:dyDescent="0.2">
      <c r="B75" s="5">
        <v>30</v>
      </c>
      <c r="C75" s="6" t="s">
        <v>94</v>
      </c>
      <c r="D75" s="6" t="s">
        <v>95</v>
      </c>
      <c r="E75" s="7" t="s">
        <v>96</v>
      </c>
      <c r="F75" s="6" t="s">
        <v>84</v>
      </c>
      <c r="G75" s="8">
        <v>30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28.7" customHeight="1" x14ac:dyDescent="0.2">
      <c r="B76" s="5">
        <v>31</v>
      </c>
      <c r="C76" s="6" t="s">
        <v>97</v>
      </c>
      <c r="D76" s="6" t="s">
        <v>98</v>
      </c>
      <c r="E76" s="7" t="s">
        <v>99</v>
      </c>
      <c r="F76" s="6" t="s">
        <v>84</v>
      </c>
      <c r="G76" s="8">
        <v>60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19.7" customHeight="1" x14ac:dyDescent="0.2">
      <c r="B77" s="5">
        <v>32</v>
      </c>
      <c r="C77" s="6" t="s">
        <v>100</v>
      </c>
      <c r="D77" s="6" t="s">
        <v>101</v>
      </c>
      <c r="E77" s="7" t="s">
        <v>102</v>
      </c>
      <c r="F77" s="6" t="s">
        <v>31</v>
      </c>
      <c r="G77" s="8">
        <v>16.37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19.7" customHeight="1" x14ac:dyDescent="0.2">
      <c r="B78" s="5">
        <v>33</v>
      </c>
      <c r="C78" s="6" t="s">
        <v>103</v>
      </c>
      <c r="D78" s="6" t="s">
        <v>104</v>
      </c>
      <c r="E78" s="7" t="s">
        <v>105</v>
      </c>
      <c r="F78" s="6" t="s">
        <v>35</v>
      </c>
      <c r="G78" s="8">
        <v>21.52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19.7" customHeight="1" x14ac:dyDescent="0.2">
      <c r="B79" s="5">
        <v>34</v>
      </c>
      <c r="C79" s="6" t="s">
        <v>106</v>
      </c>
      <c r="D79" s="6" t="s">
        <v>107</v>
      </c>
      <c r="E79" s="7" t="s">
        <v>108</v>
      </c>
      <c r="F79" s="6" t="s">
        <v>80</v>
      </c>
      <c r="G79" s="8">
        <v>966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19.7" customHeight="1" x14ac:dyDescent="0.2">
      <c r="B80" s="5">
        <v>35</v>
      </c>
      <c r="C80" s="6" t="s">
        <v>109</v>
      </c>
      <c r="D80" s="6" t="s">
        <v>110</v>
      </c>
      <c r="E80" s="7" t="s">
        <v>108</v>
      </c>
      <c r="F80" s="6" t="s">
        <v>80</v>
      </c>
      <c r="G80" s="8">
        <v>40</v>
      </c>
      <c r="H80" s="23">
        <v>0</v>
      </c>
      <c r="I80" s="21">
        <f>ROUND(G80* H80,2)</f>
        <v>0</v>
      </c>
      <c r="J80" s="5">
        <v>23</v>
      </c>
      <c r="K80" s="21">
        <f>ROUND(I80* J80/100,2)</f>
        <v>0</v>
      </c>
      <c r="L80" s="22">
        <f>ROUND(I80+ K80,2)</f>
        <v>0</v>
      </c>
      <c r="M80" s="9"/>
    </row>
    <row r="81" spans="2:14" s="1" customFormat="1" ht="19.7" customHeight="1" x14ac:dyDescent="0.2">
      <c r="B81" s="5">
        <v>36</v>
      </c>
      <c r="C81" s="6" t="s">
        <v>111</v>
      </c>
      <c r="D81" s="6" t="s">
        <v>112</v>
      </c>
      <c r="E81" s="7" t="s">
        <v>113</v>
      </c>
      <c r="F81" s="6" t="s">
        <v>80</v>
      </c>
      <c r="G81" s="8">
        <v>41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9"/>
    </row>
    <row r="82" spans="2:14" s="1" customFormat="1" ht="19.7" customHeight="1" x14ac:dyDescent="0.2">
      <c r="B82" s="5">
        <v>37</v>
      </c>
      <c r="C82" s="6" t="s">
        <v>114</v>
      </c>
      <c r="D82" s="6" t="s">
        <v>115</v>
      </c>
      <c r="E82" s="7" t="s">
        <v>116</v>
      </c>
      <c r="F82" s="6" t="s">
        <v>80</v>
      </c>
      <c r="G82" s="8">
        <v>114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9"/>
    </row>
    <row r="83" spans="2:14" s="1" customFormat="1" ht="19.7" customHeight="1" x14ac:dyDescent="0.2">
      <c r="B83" s="5">
        <v>38</v>
      </c>
      <c r="C83" s="6" t="s">
        <v>117</v>
      </c>
      <c r="D83" s="6" t="s">
        <v>118</v>
      </c>
      <c r="E83" s="7" t="s">
        <v>119</v>
      </c>
      <c r="F83" s="6" t="s">
        <v>80</v>
      </c>
      <c r="G83" s="8">
        <v>46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9"/>
    </row>
    <row r="84" spans="2:14" s="1" customFormat="1" ht="19.7" customHeight="1" x14ac:dyDescent="0.2">
      <c r="B84" s="5">
        <v>39</v>
      </c>
      <c r="C84" s="6" t="s">
        <v>120</v>
      </c>
      <c r="D84" s="6" t="s">
        <v>121</v>
      </c>
      <c r="E84" s="7" t="s">
        <v>122</v>
      </c>
      <c r="F84" s="6" t="s">
        <v>80</v>
      </c>
      <c r="G84" s="8">
        <v>28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9"/>
    </row>
    <row r="85" spans="2:14" s="1" customFormat="1" ht="19.7" customHeight="1" x14ac:dyDescent="0.2">
      <c r="B85" s="5">
        <v>40</v>
      </c>
      <c r="C85" s="6" t="s">
        <v>123</v>
      </c>
      <c r="D85" s="6" t="s">
        <v>124</v>
      </c>
      <c r="E85" s="7" t="s">
        <v>125</v>
      </c>
      <c r="F85" s="6" t="s">
        <v>80</v>
      </c>
      <c r="G85" s="8">
        <v>20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9"/>
    </row>
    <row r="86" spans="2:14" s="1" customFormat="1" ht="19.7" customHeight="1" x14ac:dyDescent="0.2">
      <c r="B86" s="5">
        <v>41</v>
      </c>
      <c r="C86" s="6" t="s">
        <v>126</v>
      </c>
      <c r="D86" s="6" t="s">
        <v>127</v>
      </c>
      <c r="E86" s="7" t="s">
        <v>125</v>
      </c>
      <c r="F86" s="6" t="s">
        <v>80</v>
      </c>
      <c r="G86" s="8">
        <v>4</v>
      </c>
      <c r="H86" s="23">
        <v>0</v>
      </c>
      <c r="I86" s="21">
        <f>ROUND(G86* H86,2)</f>
        <v>0</v>
      </c>
      <c r="J86" s="5">
        <v>23</v>
      </c>
      <c r="K86" s="21">
        <f>ROUND(I86* J86/100,2)</f>
        <v>0</v>
      </c>
      <c r="L86" s="22">
        <f>ROUND(I86+ K86,2)</f>
        <v>0</v>
      </c>
      <c r="M86" s="9"/>
    </row>
    <row r="87" spans="2:14" s="1" customFormat="1" ht="19.7" customHeight="1" x14ac:dyDescent="0.2">
      <c r="B87" s="5">
        <v>42</v>
      </c>
      <c r="C87" s="6" t="s">
        <v>128</v>
      </c>
      <c r="D87" s="6" t="s">
        <v>129</v>
      </c>
      <c r="E87" s="7" t="s">
        <v>130</v>
      </c>
      <c r="F87" s="6" t="s">
        <v>80</v>
      </c>
      <c r="G87" s="8">
        <v>216</v>
      </c>
      <c r="H87" s="23">
        <v>0</v>
      </c>
      <c r="I87" s="21">
        <f>ROUND(G87* H87,2)</f>
        <v>0</v>
      </c>
      <c r="J87" s="5">
        <v>8</v>
      </c>
      <c r="K87" s="21">
        <f>ROUND(I87* J87/100,2)</f>
        <v>0</v>
      </c>
      <c r="L87" s="22">
        <f>ROUND(I87+ K87,2)</f>
        <v>0</v>
      </c>
      <c r="M87" s="9"/>
    </row>
    <row r="88" spans="2:14" s="1" customFormat="1" ht="19.7" customHeight="1" x14ac:dyDescent="0.2">
      <c r="B88" s="5">
        <v>43</v>
      </c>
      <c r="C88" s="6" t="s">
        <v>131</v>
      </c>
      <c r="D88" s="6" t="s">
        <v>132</v>
      </c>
      <c r="E88" s="7" t="s">
        <v>130</v>
      </c>
      <c r="F88" s="6" t="s">
        <v>80</v>
      </c>
      <c r="G88" s="8">
        <v>13</v>
      </c>
      <c r="H88" s="23">
        <v>0</v>
      </c>
      <c r="I88" s="21">
        <f>ROUND(G88* H88,2)</f>
        <v>0</v>
      </c>
      <c r="J88" s="5">
        <v>23</v>
      </c>
      <c r="K88" s="21">
        <f>ROUND(I88* J88/100,2)</f>
        <v>0</v>
      </c>
      <c r="L88" s="22">
        <f>ROUND(I88+ K88,2)</f>
        <v>0</v>
      </c>
      <c r="M88" s="9"/>
    </row>
    <row r="89" spans="2:14" s="1" customFormat="1" ht="55.9" customHeight="1" x14ac:dyDescent="0.2"/>
    <row r="90" spans="2:14" s="1" customFormat="1" ht="21.4" customHeight="1" x14ac:dyDescent="0.2">
      <c r="B90" s="14" t="s">
        <v>133</v>
      </c>
      <c r="C90" s="14"/>
      <c r="D90" s="14"/>
      <c r="E90" s="14"/>
      <c r="F90" s="24">
        <f>ROUND(I32+I33+I38+I39+I40+I45+I50+I53+I54+I55+I56+I57+I58+I59+I60+I61+I62+I63+I64+I65+I66+I67+I68+I69+I70+I71+I72+I73+I74+I75+I76+I77+I78+I79+I80+I81+I82+I83+I84+I85+I86+I87+I88,2)</f>
        <v>0</v>
      </c>
      <c r="G90" s="25"/>
      <c r="H90" s="25"/>
      <c r="I90" s="25"/>
      <c r="J90" s="25"/>
      <c r="K90" s="25"/>
      <c r="L90" s="25"/>
      <c r="M90" s="26"/>
    </row>
    <row r="91" spans="2:14" s="1" customFormat="1" ht="21.4" customHeight="1" x14ac:dyDescent="0.2">
      <c r="B91" s="14" t="s">
        <v>134</v>
      </c>
      <c r="C91" s="14"/>
      <c r="D91" s="14"/>
      <c r="E91" s="14"/>
      <c r="F91" s="27">
        <f>ROUND(L32+L33+L38+L39+L40+L45+L50+L53+L54+L55+L56+L57+L58+L59+L60+L61+L62+L63+L64+L65+L66+L67+L68+L69+L70+L71+L72+L73+L74+L75+L76+L77+L78+L79+L80+L81+L82+L83+L84+L85+L86+L87+L88,2)</f>
        <v>0</v>
      </c>
      <c r="G91" s="28"/>
      <c r="H91" s="28"/>
      <c r="I91" s="28"/>
      <c r="J91" s="28"/>
      <c r="K91" s="28"/>
      <c r="L91" s="28"/>
      <c r="M91" s="29"/>
    </row>
    <row r="92" spans="2:14" s="1" customFormat="1" ht="11.1" customHeight="1" x14ac:dyDescent="0.2"/>
    <row r="93" spans="2:14" s="1" customFormat="1" ht="80.099999999999994" customHeight="1" x14ac:dyDescent="0.2">
      <c r="B93" s="31" t="s">
        <v>152</v>
      </c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</row>
    <row r="94" spans="2:14" s="1" customFormat="1" ht="2.65" customHeight="1" x14ac:dyDescent="0.2"/>
    <row r="95" spans="2:14" s="1" customFormat="1" ht="110.1" customHeight="1" x14ac:dyDescent="0.2">
      <c r="B95" s="31" t="s">
        <v>153</v>
      </c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</row>
    <row r="96" spans="2:14" s="1" customFormat="1" ht="5.25" customHeight="1" x14ac:dyDescent="0.2"/>
    <row r="97" spans="2:14" s="1" customFormat="1" ht="110.1" customHeight="1" x14ac:dyDescent="0.2">
      <c r="B97" s="15" t="s">
        <v>154</v>
      </c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2:14" s="1" customFormat="1" ht="5.25" customHeight="1" x14ac:dyDescent="0.2"/>
    <row r="99" spans="2:14" s="1" customFormat="1" ht="37.9" customHeight="1" x14ac:dyDescent="0.2">
      <c r="B99" s="32" t="s">
        <v>135</v>
      </c>
      <c r="C99" s="32"/>
      <c r="D99" s="32"/>
      <c r="E99" s="32"/>
      <c r="F99" s="34" t="s">
        <v>136</v>
      </c>
      <c r="G99" s="34"/>
      <c r="H99" s="34"/>
      <c r="I99" s="34"/>
      <c r="J99" s="34"/>
      <c r="K99" s="34"/>
      <c r="L99" s="34"/>
    </row>
    <row r="100" spans="2:14" s="1" customFormat="1" ht="28.7" customHeight="1" x14ac:dyDescent="0.2"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2:14" s="1" customFormat="1" ht="28.7" customHeight="1" x14ac:dyDescent="0.2"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2:14" s="1" customFormat="1" ht="28.7" customHeight="1" x14ac:dyDescent="0.2"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</row>
    <row r="103" spans="2:14" s="1" customFormat="1" ht="28.7" customHeight="1" x14ac:dyDescent="0.2"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</row>
    <row r="104" spans="2:14" s="1" customFormat="1" ht="2.65" customHeight="1" x14ac:dyDescent="0.2"/>
    <row r="105" spans="2:14" s="1" customFormat="1" ht="203.1" customHeight="1" x14ac:dyDescent="0.2">
      <c r="B105" s="31" t="s">
        <v>155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2:14" s="1" customFormat="1" ht="2.65" customHeight="1" x14ac:dyDescent="0.2"/>
    <row r="107" spans="2:14" s="1" customFormat="1" ht="36.950000000000003" customHeight="1" x14ac:dyDescent="0.2">
      <c r="B107" s="35" t="s">
        <v>156</v>
      </c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</row>
    <row r="108" spans="2:14" s="1" customFormat="1" ht="2.65" customHeight="1" x14ac:dyDescent="0.2"/>
    <row r="109" spans="2:14" s="1" customFormat="1" ht="37.9" customHeight="1" x14ac:dyDescent="0.2">
      <c r="B109" s="32" t="s">
        <v>137</v>
      </c>
      <c r="C109" s="32"/>
      <c r="D109" s="32"/>
      <c r="E109" s="32"/>
      <c r="F109" s="36" t="s">
        <v>138</v>
      </c>
      <c r="G109" s="36"/>
      <c r="H109" s="36"/>
      <c r="I109" s="36"/>
      <c r="J109" s="36"/>
      <c r="K109" s="36"/>
      <c r="L109" s="36"/>
    </row>
    <row r="110" spans="2:14" s="1" customFormat="1" ht="28.7" customHeight="1" x14ac:dyDescent="0.2"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</row>
    <row r="111" spans="2:14" s="1" customFormat="1" ht="28.7" customHeight="1" x14ac:dyDescent="0.2"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</row>
    <row r="112" spans="2:14" s="1" customFormat="1" ht="28.7" customHeight="1" x14ac:dyDescent="0.2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</row>
    <row r="113" spans="2:14" s="1" customFormat="1" ht="28.7" customHeight="1" x14ac:dyDescent="0.2"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</row>
    <row r="114" spans="2:14" s="1" customFormat="1" ht="2.65" customHeight="1" x14ac:dyDescent="0.2"/>
    <row r="115" spans="2:14" s="1" customFormat="1" ht="159.94999999999999" customHeight="1" x14ac:dyDescent="0.2">
      <c r="B115" s="31" t="s">
        <v>157</v>
      </c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</row>
    <row r="116" spans="2:14" s="1" customFormat="1" ht="2.65" customHeight="1" x14ac:dyDescent="0.2"/>
    <row r="117" spans="2:14" s="1" customFormat="1" ht="54.95" customHeight="1" x14ac:dyDescent="0.2">
      <c r="B117" s="31" t="s">
        <v>158</v>
      </c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</row>
    <row r="118" spans="2:14" s="1" customFormat="1" ht="2.65" customHeight="1" x14ac:dyDescent="0.2"/>
    <row r="119" spans="2:14" s="1" customFormat="1" ht="60" customHeight="1" x14ac:dyDescent="0.2">
      <c r="B119" s="15" t="s">
        <v>159</v>
      </c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2:14" s="1" customFormat="1" ht="2.65" customHeight="1" x14ac:dyDescent="0.2"/>
    <row r="121" spans="2:14" s="1" customFormat="1" ht="48" customHeight="1" x14ac:dyDescent="0.2">
      <c r="B121" s="15" t="s">
        <v>160</v>
      </c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2:14" s="1" customFormat="1" ht="2.65" customHeight="1" x14ac:dyDescent="0.2"/>
    <row r="123" spans="2:14" s="1" customFormat="1" ht="125.1" customHeight="1" x14ac:dyDescent="0.2">
      <c r="B123" s="31" t="s">
        <v>161</v>
      </c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</row>
    <row r="124" spans="2:14" s="1" customFormat="1" ht="2.65" customHeight="1" x14ac:dyDescent="0.2"/>
    <row r="125" spans="2:14" s="1" customFormat="1" ht="84.95" customHeight="1" x14ac:dyDescent="0.2">
      <c r="B125" s="31" t="s">
        <v>162</v>
      </c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</row>
    <row r="126" spans="2:14" s="1" customFormat="1" ht="86.85" customHeight="1" x14ac:dyDescent="0.2"/>
    <row r="127" spans="2:14" s="1" customFormat="1" ht="17.649999999999999" customHeight="1" x14ac:dyDescent="0.2">
      <c r="I127" s="19" t="s">
        <v>163</v>
      </c>
      <c r="J127" s="19"/>
    </row>
    <row r="128" spans="2:14" s="1" customFormat="1" ht="145.15" customHeight="1" x14ac:dyDescent="0.2"/>
    <row r="129" spans="2:10" s="1" customFormat="1" ht="81.599999999999994" customHeight="1" x14ac:dyDescent="0.2">
      <c r="B129" s="17" t="s">
        <v>164</v>
      </c>
      <c r="C129" s="17"/>
      <c r="D129" s="17"/>
      <c r="E129" s="17"/>
      <c r="F129" s="17"/>
      <c r="G129" s="17"/>
      <c r="H129" s="17"/>
      <c r="I129" s="17"/>
      <c r="J129" s="17"/>
    </row>
  </sheetData>
  <mergeCells count="105">
    <mergeCell ref="B10:D11"/>
    <mergeCell ref="B100:E100"/>
    <mergeCell ref="B101:E101"/>
    <mergeCell ref="B102:E102"/>
    <mergeCell ref="B103:E103"/>
    <mergeCell ref="B105:N105"/>
    <mergeCell ref="B107:N107"/>
    <mergeCell ref="B109:E109"/>
    <mergeCell ref="B110:E110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B111:E111"/>
    <mergeCell ref="B112:E112"/>
    <mergeCell ref="B113:E113"/>
    <mergeCell ref="B115:N115"/>
    <mergeCell ref="B117:N117"/>
    <mergeCell ref="B119:N119"/>
    <mergeCell ref="B121:N121"/>
    <mergeCell ref="B123:N123"/>
    <mergeCell ref="B125:N125"/>
    <mergeCell ref="B129:J129"/>
    <mergeCell ref="B24:L24"/>
    <mergeCell ref="B26:L26"/>
    <mergeCell ref="B29:K29"/>
    <mergeCell ref="B35:K35"/>
    <mergeCell ref="B97:N97"/>
    <mergeCell ref="B99:E99"/>
    <mergeCell ref="F100:L100"/>
    <mergeCell ref="F101:L101"/>
    <mergeCell ref="F102:L102"/>
    <mergeCell ref="F103:L103"/>
    <mergeCell ref="F109:L109"/>
    <mergeCell ref="F110:L110"/>
    <mergeCell ref="F111:L111"/>
    <mergeCell ref="F112:L112"/>
    <mergeCell ref="F113:L113"/>
    <mergeCell ref="F99:L99"/>
    <mergeCell ref="I127:J127"/>
    <mergeCell ref="L60:M60"/>
    <mergeCell ref="L61:M61"/>
    <mergeCell ref="B4:D4"/>
    <mergeCell ref="B42:K42"/>
    <mergeCell ref="B47:K47"/>
    <mergeCell ref="B6:D6"/>
    <mergeCell ref="B8:D8"/>
    <mergeCell ref="B90:E90"/>
    <mergeCell ref="B91:E91"/>
    <mergeCell ref="B93:N93"/>
    <mergeCell ref="B95:N95"/>
    <mergeCell ref="E14:G14"/>
    <mergeCell ref="F90:M90"/>
    <mergeCell ref="F91:M91"/>
    <mergeCell ref="G11:N12"/>
    <mergeCell ref="L45:M45"/>
    <mergeCell ref="L49:M49"/>
    <mergeCell ref="L50:M50"/>
    <mergeCell ref="L52:M52"/>
    <mergeCell ref="L53:M53"/>
    <mergeCell ref="L54:M54"/>
    <mergeCell ref="L55:M55"/>
    <mergeCell ref="L56:M56"/>
    <mergeCell ref="L57:M57"/>
    <mergeCell ref="L58:M58"/>
    <mergeCell ref="L59:M59"/>
    <mergeCell ref="I2:O2"/>
    <mergeCell ref="L31:M31"/>
    <mergeCell ref="L32:M32"/>
    <mergeCell ref="L33:M33"/>
    <mergeCell ref="L37:M37"/>
    <mergeCell ref="L38:M38"/>
    <mergeCell ref="L39:M39"/>
    <mergeCell ref="L40:M40"/>
    <mergeCell ref="L44:M44"/>
    <mergeCell ref="B16:I16"/>
    <mergeCell ref="B18:I18"/>
    <mergeCell ref="B20:I20"/>
    <mergeCell ref="B22:I22"/>
    <mergeCell ref="B3:E3"/>
    <mergeCell ref="B5:E5"/>
    <mergeCell ref="B7:E7"/>
    <mergeCell ref="L86:M86"/>
    <mergeCell ref="L87:M87"/>
    <mergeCell ref="L88:M88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2024-10-17T07:16:48Z</dcterms:created>
  <dcterms:modified xsi:type="dcterms:W3CDTF">2024-10-17T07:41:29Z</dcterms:modified>
</cp:coreProperties>
</file>