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9E9471C5-BBC9-461C-B67D-BD1646F6D985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83" i="1" l="1"/>
  <c r="K83" i="1" s="1"/>
  <c r="L83" i="1" s="1"/>
  <c r="I82" i="1"/>
  <c r="I81" i="1"/>
  <c r="I80" i="1"/>
  <c r="K80" i="1" s="1"/>
  <c r="L80" i="1" s="1"/>
  <c r="I79" i="1"/>
  <c r="I78" i="1"/>
  <c r="K78" i="1" s="1"/>
  <c r="I77" i="1"/>
  <c r="K77" i="1" s="1"/>
  <c r="I76" i="1"/>
  <c r="K76" i="1" s="1"/>
  <c r="L76" i="1" s="1"/>
  <c r="I75" i="1"/>
  <c r="K75" i="1" s="1"/>
  <c r="I74" i="1"/>
  <c r="I73" i="1"/>
  <c r="I72" i="1"/>
  <c r="K72" i="1" s="1"/>
  <c r="L72" i="1" s="1"/>
  <c r="I71" i="1"/>
  <c r="I70" i="1"/>
  <c r="K70" i="1" s="1"/>
  <c r="I69" i="1"/>
  <c r="I68" i="1"/>
  <c r="K68" i="1" s="1"/>
  <c r="L68" i="1" s="1"/>
  <c r="I67" i="1"/>
  <c r="K67" i="1" s="1"/>
  <c r="I66" i="1"/>
  <c r="I65" i="1"/>
  <c r="I64" i="1"/>
  <c r="K64" i="1" s="1"/>
  <c r="L64" i="1" s="1"/>
  <c r="I63" i="1"/>
  <c r="I62" i="1"/>
  <c r="I61" i="1"/>
  <c r="K61" i="1" s="1"/>
  <c r="L61" i="1" s="1"/>
  <c r="I60" i="1"/>
  <c r="I59" i="1"/>
  <c r="K59" i="1" s="1"/>
  <c r="I58" i="1"/>
  <c r="I57" i="1"/>
  <c r="I56" i="1"/>
  <c r="K56" i="1" s="1"/>
  <c r="L56" i="1" s="1"/>
  <c r="I55" i="1"/>
  <c r="I52" i="1"/>
  <c r="I47" i="1"/>
  <c r="K47" i="1" s="1"/>
  <c r="L47" i="1" s="1"/>
  <c r="I42" i="1"/>
  <c r="I37" i="1"/>
  <c r="K37" i="1" s="1"/>
  <c r="I32" i="1"/>
  <c r="K42" i="1" l="1"/>
  <c r="L42" i="1" s="1"/>
  <c r="L77" i="1"/>
  <c r="K63" i="1"/>
  <c r="L63" i="1" s="1"/>
  <c r="K60" i="1"/>
  <c r="L60" i="1" s="1"/>
  <c r="F85" i="1"/>
  <c r="K55" i="1"/>
  <c r="L55" i="1" s="1"/>
  <c r="K69" i="1"/>
  <c r="L69" i="1" s="1"/>
  <c r="K79" i="1"/>
  <c r="L79" i="1" s="1"/>
  <c r="K71" i="1"/>
  <c r="L71" i="1" s="1"/>
  <c r="K58" i="1"/>
  <c r="L58" i="1" s="1"/>
  <c r="K66" i="1"/>
  <c r="L66" i="1" s="1"/>
  <c r="K74" i="1"/>
  <c r="L74" i="1" s="1"/>
  <c r="K82" i="1"/>
  <c r="L82" i="1" s="1"/>
  <c r="K32" i="1"/>
  <c r="L32" i="1" s="1"/>
  <c r="L37" i="1"/>
  <c r="K52" i="1"/>
  <c r="L52" i="1" s="1"/>
  <c r="L59" i="1"/>
  <c r="K62" i="1"/>
  <c r="L62" i="1" s="1"/>
  <c r="L67" i="1"/>
  <c r="L75" i="1"/>
  <c r="K57" i="1"/>
  <c r="L57" i="1" s="1"/>
  <c r="K65" i="1"/>
  <c r="L65" i="1" s="1"/>
  <c r="L70" i="1"/>
  <c r="K73" i="1"/>
  <c r="L73" i="1" s="1"/>
  <c r="L78" i="1"/>
  <c r="K81" i="1"/>
  <c r="L81" i="1" s="1"/>
  <c r="F86" i="1" l="1"/>
  <c r="L84" i="1" s="1"/>
  <c r="B3" i="2" s="1"/>
  <c r="D5" i="2" l="1"/>
  <c r="D6" i="2" s="1"/>
  <c r="E5" i="2"/>
  <c r="E6" i="2" s="1"/>
  <c r="F5" i="2"/>
  <c r="F6" i="2" s="1"/>
  <c r="G5" i="2"/>
  <c r="G6" i="2" s="1"/>
  <c r="H5" i="2"/>
  <c r="H6" i="2" s="1"/>
  <c r="C6" i="2"/>
  <c r="B26" i="1"/>
  <c r="K84" i="1"/>
  <c r="B9" i="2" l="1"/>
  <c r="B8" i="2"/>
  <c r="B10" i="2"/>
  <c r="B89" i="1" s="1"/>
</calcChain>
</file>

<file path=xl/sharedStrings.xml><?xml version="1.0" encoding="utf-8"?>
<sst xmlns="http://schemas.openxmlformats.org/spreadsheetml/2006/main" count="274" uniqueCount="171">
  <si>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</si>
  <si>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</si>
  <si>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</si>
  <si>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</si>
  <si>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</si>
  <si>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</si>
  <si>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</si>
  <si>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</si>
  <si>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</si>
  <si>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</si>
  <si>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</si>
  <si>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</si>
  <si>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</si>
  <si>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</si>
  <si>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</si>
  <si>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</si>
  <si>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</si>
  <si>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</si>
  <si>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</si>
  <si>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</si>
  <si>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</si>
  <si>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</si>
  <si>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</si>
  <si>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</si>
  <si>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</si>
  <si>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</si>
  <si>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</si>
  <si>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</si>
  <si>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</si>
  <si>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</si>
  <si>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 xml:space="preserve"> 75</t>
  </si>
  <si>
    <t>WYK-PASCP</t>
  </si>
  <si>
    <t>Wyorywanie bruzd pługiem leśnym pod okapem</t>
  </si>
  <si>
    <t>KMTR</t>
  </si>
  <si>
    <t xml:space="preserve"> 78</t>
  </si>
  <si>
    <t>WYK-POGCZ</t>
  </si>
  <si>
    <t>Wyorywanie bruzd pługiem leśnym z pogłębiaczem na powierzchni pow. 0,5 ha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</si>
  <si>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</si>
  <si>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</si>
  <si>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</si>
  <si>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</si>
  <si>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</si>
  <si>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</si>
  <si>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</si>
  <si>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</si>
  <si>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</si>
  <si>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</si>
  <si>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</si>
  <si>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</si>
  <si>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</si>
  <si>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</si>
  <si>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</si>
  <si>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</si>
  <si>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</si>
  <si>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</si>
  <si>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</si>
  <si>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</si>
  <si>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</si>
  <si>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127</t>
  </si>
  <si>
    <t>CW-W</t>
  </si>
  <si>
    <t>Czyszczenia wczesne</t>
  </si>
  <si>
    <t>131</t>
  </si>
  <si>
    <t>CP-W</t>
  </si>
  <si>
    <t>Czyszczenia późne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</si>
  <si>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</si>
  <si>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</si>
  <si>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</si>
  <si>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</si>
  <si>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</si>
  <si>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</si>
  <si>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</si>
  <si>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</si>
  <si>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</si>
  <si>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</si>
  <si>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</si>
  <si>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</si>
  <si>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</si>
  <si>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</si>
  <si>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</si>
  <si>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</si>
  <si>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</si>
  <si>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</si>
  <si>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</si>
  <si>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</si>
  <si>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</si>
  <si>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</si>
  <si>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</si>
  <si>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</si>
  <si>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</si>
  <si>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</si>
  <si>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</si>
  <si>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</si>
  <si>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</si>
  <si>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</si>
  <si>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</si>
  <si>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</si>
  <si>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</si>
  <si>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</si>
  <si>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</si>
  <si>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</si>
  <si>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</si>
  <si>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</si>
  <si>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</si>
  <si>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</si>
  <si>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</si>
  <si>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</si>
  <si>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</si>
  <si>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</si>
  <si>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</si>
  <si>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</si>
  <si>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</si>
  <si>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</si>
  <si>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</si>
  <si>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</si>
  <si>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Odpowiadając na ogłoszenie o przetargu nieograniczonym na „Wykonywanie usług z zakresu gospodarki leśnej na terenie Nadleśnictwa Dabrowa w roku 2025''  składamy niniejszym ofertę na pakiet PAKIET NR 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</si>
  <si>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</si>
  <si>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</si>
  <si>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</si>
  <si>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</si>
  <si>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</si>
  <si>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</si>
  <si>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</si>
  <si>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</si>
  <si>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</si>
  <si>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</si>
  <si>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</si>
  <si>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</si>
  <si>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</si>
  <si>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</si>
  <si>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</si>
  <si>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</si>
  <si>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</si>
  <si>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</si>
  <si>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</si>
  <si>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</si>
  <si>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</si>
  <si>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</si>
  <si>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</si>
  <si>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</si>
  <si>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</si>
  <si>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</si>
  <si>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</si>
  <si>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</si>
  <si>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</si>
  <si>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</si>
  <si>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</si>
  <si>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</si>
  <si>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(Nazwa i adres wykonawcy/wykonawców - wszystkich)</t>
  </si>
  <si>
    <t>,dnia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</si>
  <si>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</si>
  <si>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</si>
  <si>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</si>
  <si>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</si>
  <si>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</si>
  <si>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</si>
  <si>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</si>
  <si>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</si>
  <si>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</si>
  <si>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</si>
  <si>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</si>
  <si>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</si>
  <si>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</si>
  <si>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</si>
  <si>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</si>
  <si>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</si>
  <si>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</si>
  <si>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</si>
  <si>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</si>
  <si>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</si>
  <si>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</si>
  <si>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Leśnictwa: Bursztynowo i Kotówka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</si>
</sst>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7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4"/>
      <color rgb="FF333333"/>
      <name val="Arial"/>
    </font>
    <font>
      <b/>
      <sz val="11"/>
      <color rgb="FF333333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0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46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/>
      <protection locked="0"/>
    </xf>
    <xf numFmtId="49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49" fontId="9" fillId="2" borderId="0" xfId="0" applyNumberFormat="1" applyFont="1" applyFill="1" applyAlignment="1" applyProtection="1">
      <alignment vertical="top"/>
    </xf>
    <xf numFmtId="0" fontId="13" fillId="2" borderId="2" xfId="0" applyFont="1" applyFill="1" applyBorder="1" applyAlignment="1" applyProtection="1">
      <alignment vertical="center"/>
    </xf>
    <xf numFmtId="49" fontId="13" fillId="2" borderId="0" xfId="0" applyNumberFormat="1" applyFont="1" applyFill="1" applyAlignment="1" applyProtection="1">
      <alignment vertical="center"/>
    </xf>
    <xf numFmtId="0" fontId="18" fillId="4" borderId="0" xfId="1" applyFont="1" applyFill="1" applyAlignment="1" applyProtection="1">
      <alignment vertical="center"/>
    </xf>
    <xf numFmtId="0" fontId="17" fillId="4" borderId="0" xfId="1" applyFill="1" applyAlignment="1" applyProtection="1">
      <alignment vertical="center"/>
    </xf>
    <xf numFmtId="0" fontId="17" fillId="0" borderId="0" xfId="1" applyAlignment="1" applyProtection="1">
      <alignment vertical="center"/>
    </xf>
    <xf numFmtId="0" fontId="17" fillId="5" borderId="0" xfId="1" applyFill="1" applyProtection="1"/>
    <xf numFmtId="0" fontId="19" fillId="5" borderId="0" xfId="1" applyFont="1" applyFill="1" applyProtection="1"/>
    <xf numFmtId="0" fontId="17" fillId="5" borderId="0" xfId="1" applyFill="1" applyBorder="1" applyProtection="1"/>
    <xf numFmtId="0" fontId="17" fillId="0" borderId="0" xfId="1" applyProtection="1"/>
    <xf numFmtId="0" fontId="19" fillId="0" borderId="0" xfId="1" applyFont="1" applyProtection="1"/>
    <xf numFmtId="4" fontId="17" fillId="6" borderId="54" xfId="1" applyNumberFormat="1" applyFill="1" applyBorder="1" applyProtection="1">
      <protection locked="0"/>
    </xf>
    <xf numFmtId="4" fontId="17" fillId="5" borderId="0" xfId="1" applyNumberFormat="1" applyFill="1" applyProtection="1"/>
    <xf numFmtId="4" fontId="19" fillId="5" borderId="0" xfId="1" applyNumberFormat="1" applyFont="1" applyFill="1" applyAlignment="1" applyProtection="1">
      <alignment horizontal="center"/>
    </xf>
    <xf numFmtId="0" fontId="19" fillId="5" borderId="0" xfId="1" applyFont="1" applyFill="1" applyBorder="1" applyAlignment="1" applyProtection="1">
      <alignment horizontal="center"/>
    </xf>
    <xf numFmtId="165" fontId="17" fillId="5" borderId="0" xfId="1" applyNumberFormat="1" applyFill="1" applyAlignment="1" applyProtection="1">
      <alignment horizontal="center"/>
    </xf>
    <xf numFmtId="0" fontId="17" fillId="5" borderId="0" xfId="1" applyFill="1" applyBorder="1" applyAlignment="1" applyProtection="1">
      <alignment horizontal="center"/>
    </xf>
    <xf numFmtId="0" fontId="20" fillId="5" borderId="0" xfId="1" applyFont="1" applyFill="1" applyProtection="1"/>
    <xf numFmtId="0" fontId="20" fillId="5" borderId="0" xfId="1" applyFont="1" applyFill="1" applyBorder="1" applyProtection="1"/>
    <xf numFmtId="0" fontId="17" fillId="6" borderId="39" xfId="1" applyFill="1" applyBorder="1" applyProtection="1">
      <protection locked="0"/>
    </xf>
    <xf numFmtId="0" fontId="17" fillId="6" borderId="37" xfId="1" applyFill="1" applyBorder="1" applyProtection="1">
      <protection locked="0"/>
    </xf>
    <xf numFmtId="0" fontId="17" fillId="6" borderId="38" xfId="1" applyFill="1" applyBorder="1" applyProtection="1">
      <protection locked="0"/>
    </xf>
    <xf numFmtId="0" fontId="17" fillId="4" borderId="0" xfId="1" applyFont="1" applyFill="1" applyAlignment="1" applyProtection="1">
      <alignment vertical="center"/>
    </xf>
    <xf numFmtId="0" fontId="17" fillId="4" borderId="0" xfId="1" applyFont="1" applyFill="1" applyBorder="1" applyAlignment="1" applyProtection="1">
      <alignment vertical="center"/>
    </xf>
    <xf numFmtId="0" fontId="22" fillId="4" borderId="0" xfId="2" applyFont="1" applyFill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0" fontId="17" fillId="0" borderId="0" xfId="1" applyFont="1" applyProtection="1">
      <protection locked="0"/>
    </xf>
    <xf numFmtId="0" fontId="17" fillId="0" borderId="0" xfId="1" applyProtection="1">
      <protection locked="0"/>
    </xf>
    <xf numFmtId="0" fontId="17" fillId="0" borderId="0" xfId="1" quotePrefix="1" applyFont="1" applyProtection="1">
      <protection locked="0"/>
    </xf>
    <xf numFmtId="49" fontId="14" fillId="2" borderId="0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49" fontId="12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</xf>
    <xf numFmtId="49" fontId="9" fillId="2" borderId="0" xfId="0" applyNumberFormat="1" applyFont="1" applyFill="1" applyAlignment="1" applyProtection="1">
      <alignment horizontal="center" vertical="top"/>
    </xf>
    <xf numFmtId="0" fontId="13" fillId="2" borderId="0" xfId="0" applyFont="1" applyFill="1" applyBorder="1" applyAlignment="1" applyProtection="1">
      <alignment horizontal="left" vertical="center"/>
      <protection locked="0"/>
    </xf>
    <xf numFmtId="49" fontId="14" fillId="2" borderId="48" xfId="0" applyNumberFormat="1" applyFont="1" applyFill="1" applyBorder="1" applyAlignment="1" applyProtection="1">
      <alignment horizontal="center" vertical="center"/>
      <protection locked="0"/>
    </xf>
    <xf numFmtId="49" fontId="14" fillId="2" borderId="49" xfId="0" applyNumberFormat="1" applyFont="1" applyFill="1" applyBorder="1" applyAlignment="1" applyProtection="1">
      <alignment horizontal="center" vertical="center"/>
      <protection locked="0"/>
    </xf>
    <xf numFmtId="49" fontId="14" fillId="2" borderId="50" xfId="0" applyNumberFormat="1" applyFont="1" applyFill="1" applyBorder="1" applyAlignment="1" applyProtection="1">
      <alignment horizontal="center" vertical="center"/>
      <protection locked="0"/>
    </xf>
    <xf numFmtId="49" fontId="14" fillId="2" borderId="51" xfId="0" applyNumberFormat="1" applyFont="1" applyFill="1" applyBorder="1" applyAlignment="1" applyProtection="1">
      <alignment horizontal="center" vertical="center"/>
      <protection locked="0"/>
    </xf>
    <xf numFmtId="49" fontId="14" fillId="2" borderId="52" xfId="0" applyNumberFormat="1" applyFont="1" applyFill="1" applyBorder="1" applyAlignment="1" applyProtection="1">
      <alignment horizontal="center" vertical="center"/>
      <protection locked="0"/>
    </xf>
    <xf numFmtId="49" fontId="14" fillId="2" borderId="53" xfId="0" applyNumberFormat="1" applyFont="1" applyFill="1" applyBorder="1" applyAlignment="1" applyProtection="1">
      <alignment horizontal="center" vertical="center"/>
      <protection locked="0"/>
    </xf>
    <xf numFmtId="49" fontId="15" fillId="2" borderId="48" xfId="0" applyNumberFormat="1" applyFont="1" applyFill="1" applyBorder="1" applyAlignment="1" applyProtection="1">
      <alignment horizontal="center" vertical="center"/>
      <protection locked="0"/>
    </xf>
    <xf numFmtId="49" fontId="15" fillId="2" borderId="49" xfId="0" applyNumberFormat="1" applyFont="1" applyFill="1" applyBorder="1" applyAlignment="1" applyProtection="1">
      <alignment horizontal="center" vertical="center"/>
      <protection locked="0"/>
    </xf>
    <xf numFmtId="49" fontId="15" fillId="2" borderId="50" xfId="0" applyNumberFormat="1" applyFont="1" applyFill="1" applyBorder="1" applyAlignment="1" applyProtection="1">
      <alignment horizontal="center" vertical="center"/>
      <protection locked="0"/>
    </xf>
    <xf numFmtId="49" fontId="15" fillId="2" borderId="51" xfId="0" applyNumberFormat="1" applyFont="1" applyFill="1" applyBorder="1" applyAlignment="1" applyProtection="1">
      <alignment horizontal="center" vertical="center"/>
      <protection locked="0"/>
    </xf>
    <xf numFmtId="49" fontId="15" fillId="2" borderId="52" xfId="0" applyNumberFormat="1" applyFont="1" applyFill="1" applyBorder="1" applyAlignment="1" applyProtection="1">
      <alignment horizontal="center" vertical="center"/>
      <protection locked="0"/>
    </xf>
    <xf numFmtId="49" fontId="15" fillId="2" borderId="53" xfId="0" applyNumberFormat="1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center" vertical="top"/>
    </xf>
    <xf numFmtId="0" fontId="9" fillId="2" borderId="27" xfId="0" applyFont="1" applyFill="1" applyBorder="1" applyAlignment="1" applyProtection="1">
      <alignment horizontal="left" vertical="top" wrapText="1"/>
      <protection locked="0"/>
    </xf>
    <xf numFmtId="0" fontId="9" fillId="2" borderId="28" xfId="0" applyFont="1" applyFill="1" applyBorder="1" applyAlignment="1" applyProtection="1">
      <alignment horizontal="left" vertical="top" wrapText="1"/>
      <protection locked="0"/>
    </xf>
    <xf numFmtId="0" fontId="9" fillId="2" borderId="29" xfId="0" applyFont="1" applyFill="1" applyBorder="1" applyAlignment="1" applyProtection="1">
      <alignment horizontal="left" vertical="top" wrapText="1"/>
      <protection locked="0"/>
    </xf>
    <xf numFmtId="0" fontId="9" fillId="2" borderId="47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9" fillId="2" borderId="26" xfId="0" applyFont="1" applyFill="1" applyBorder="1" applyAlignment="1" applyProtection="1">
      <alignment horizontal="left" vertical="top" wrapText="1"/>
    </xf>
    <xf numFmtId="49" fontId="4" fillId="3" borderId="1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Alignment="1" applyProtection="1">
      <alignment horizontal="left"/>
      <protection locked="0"/>
    </xf>
    <xf numFmtId="0" fontId="7" fillId="2" borderId="17" xfId="0" applyFont="1" applyFill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8" fillId="3" borderId="31" xfId="0" applyFont="1" applyFill="1" applyBorder="1" applyAlignment="1" applyProtection="1">
      <alignment horizontal="center" vertical="top" wrapText="1"/>
      <protection locked="0"/>
    </xf>
    <xf numFmtId="0" fontId="8" fillId="3" borderId="32" xfId="0" applyFont="1" applyFill="1" applyBorder="1" applyAlignment="1" applyProtection="1">
      <alignment horizontal="center" vertical="top" wrapText="1"/>
      <protection locked="0"/>
    </xf>
    <xf numFmtId="0" fontId="8" fillId="3" borderId="33" xfId="0" applyFont="1" applyFill="1" applyBorder="1" applyAlignment="1" applyProtection="1">
      <alignment horizontal="center" vertical="top" wrapText="1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7" fillId="2" borderId="37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41" xfId="0" applyFont="1" applyFill="1" applyBorder="1" applyAlignment="1" applyProtection="1">
      <alignment horizontal="left"/>
      <protection locked="0"/>
    </xf>
    <xf numFmtId="0" fontId="7" fillId="2" borderId="42" xfId="0" applyFont="1" applyFill="1" applyBorder="1" applyAlignment="1" applyProtection="1">
      <alignment horizontal="left"/>
      <protection locked="0"/>
    </xf>
    <xf numFmtId="0" fontId="7" fillId="2" borderId="43" xfId="0" applyFont="1" applyFill="1" applyBorder="1" applyAlignment="1" applyProtection="1">
      <alignment horizontal="left"/>
      <protection locked="0"/>
    </xf>
    <xf numFmtId="0" fontId="7" fillId="2" borderId="44" xfId="0" applyFont="1" applyFill="1" applyBorder="1" applyAlignment="1" applyProtection="1">
      <alignment horizontal="left"/>
      <protection locked="0"/>
    </xf>
    <xf numFmtId="0" fontId="7" fillId="2" borderId="45" xfId="0" applyFont="1" applyFill="1" applyBorder="1" applyAlignment="1" applyProtection="1">
      <alignment horizontal="left"/>
      <protection locked="0"/>
    </xf>
    <xf numFmtId="49" fontId="9" fillId="2" borderId="27" xfId="0" applyNumberFormat="1" applyFont="1" applyFill="1" applyBorder="1" applyAlignment="1" applyProtection="1">
      <alignment horizontal="left" vertical="center"/>
    </xf>
    <xf numFmtId="49" fontId="9" fillId="2" borderId="28" xfId="0" applyNumberFormat="1" applyFont="1" applyFill="1" applyBorder="1" applyAlignment="1" applyProtection="1">
      <alignment horizontal="left" vertical="center"/>
    </xf>
    <xf numFmtId="49" fontId="9" fillId="2" borderId="29" xfId="0" applyNumberFormat="1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/>
      <protection locked="0"/>
    </xf>
    <xf numFmtId="0" fontId="9" fillId="2" borderId="30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7" fillId="2" borderId="21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 applyProtection="1">
      <alignment horizontal="left"/>
      <protection locked="0"/>
    </xf>
    <xf numFmtId="0" fontId="7" fillId="2" borderId="24" xfId="0" applyFont="1" applyFill="1" applyBorder="1" applyAlignment="1" applyProtection="1">
      <alignment horizontal="left"/>
      <protection locked="0"/>
    </xf>
    <xf numFmtId="0" fontId="7" fillId="2" borderId="25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49" fontId="8" fillId="3" borderId="34" xfId="0" applyNumberFormat="1" applyFont="1" applyFill="1" applyBorder="1" applyAlignment="1" applyProtection="1">
      <alignment horizontal="center" vertical="top" wrapText="1"/>
      <protection locked="0"/>
    </xf>
    <xf numFmtId="49" fontId="8" fillId="3" borderId="32" xfId="0" applyNumberFormat="1" applyFont="1" applyFill="1" applyBorder="1" applyAlignment="1" applyProtection="1">
      <alignment horizontal="center" vertical="top" wrapText="1"/>
      <protection locked="0"/>
    </xf>
    <xf numFmtId="49" fontId="8" fillId="3" borderId="35" xfId="0" applyNumberFormat="1" applyFont="1" applyFill="1" applyBorder="1" applyAlignment="1" applyProtection="1">
      <alignment horizontal="center" vertical="top" wrapText="1"/>
      <protection locked="0"/>
    </xf>
    <xf numFmtId="4" fontId="26" fillId="2" borderId="4" xfId="0" applyNumberFormat="1" applyFont="1" applyFill="1" applyBorder="1" applyAlignment="1">
      <alignment horizontal="right" vertical="center"/>
    </xf>
    <xf numFmtId="49" fontId="26" fillId="2" borderId="5" xfId="0" applyNumberFormat="1" applyFont="1" applyFill="1" applyBorder="1" applyAlignment="1">
      <alignment horizontal="right" vertical="center"/>
    </xf>
    <xf numFmtId="49" fontId="26" fillId="2" borderId="6" xfId="0" applyNumberFormat="1" applyFont="1" applyFill="1" applyBorder="1" applyAlignment="1">
      <alignment horizontal="right" vertical="center"/>
    </xf>
    <xf numFmtId="4" fontId="24" fillId="2" borderId="4" xfId="0" applyNumberFormat="1" applyFont="1" applyFill="1" applyBorder="1" applyAlignment="1">
      <alignment horizontal="right" vertical="center"/>
    </xf>
    <xf numFmtId="49" fontId="24" fillId="2" borderId="5" xfId="0" applyNumberFormat="1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 applyProtection="1">
      <alignment horizontal="center" vertical="center"/>
      <protection locked="0"/>
    </xf>
    <xf numFmtId="49" fontId="8" fillId="3" borderId="12" xfId="0" applyNumberFormat="1" applyFont="1" applyFill="1" applyBorder="1" applyAlignment="1" applyProtection="1">
      <alignment horizontal="center" vertical="center"/>
      <protection locked="0"/>
    </xf>
    <xf numFmtId="49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wrapText="1"/>
      <protection locked="0"/>
    </xf>
    <xf numFmtId="0" fontId="7" fillId="2" borderId="28" xfId="0" applyFont="1" applyFill="1" applyBorder="1" applyAlignment="1" applyProtection="1">
      <alignment horizontal="center" wrapText="1"/>
      <protection locked="0"/>
    </xf>
    <xf numFmtId="0" fontId="7" fillId="2" borderId="29" xfId="0" applyFont="1" applyFill="1" applyBorder="1" applyAlignment="1" applyProtection="1">
      <alignment horizontal="center" wrapText="1"/>
      <protection locked="0"/>
    </xf>
    <xf numFmtId="49" fontId="23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3">
    <cellStyle name="Hiperłącze 2" xfId="2" xr:uid="{FA937071-C635-41F7-BED9-654B43D08A6D}"/>
    <cellStyle name="Normalny" xfId="0" builtinId="0"/>
    <cellStyle name="Normalny 2" xfId="1" xr:uid="{FF972E7D-086C-4434-B012-8F17BE02F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45"/>
  <sheetViews>
    <sheetView tabSelected="1" zoomScale="90" zoomScaleNormal="90" workbookViewId="0">
      <selection activeCell="H8" sqref="H8:I1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60" t="s">
        <v>112</v>
      </c>
      <c r="J2" s="60"/>
      <c r="K2" s="60"/>
      <c r="L2" s="60"/>
      <c r="M2" s="25"/>
      <c r="N2" s="25"/>
    </row>
    <row r="3" spans="2:14" s="11" customFormat="1" ht="58.15" customHeight="1" thickBot="1" x14ac:dyDescent="0.25">
      <c r="B3" s="138"/>
      <c r="C3" s="139"/>
      <c r="D3" s="139"/>
      <c r="E3" s="140"/>
    </row>
    <row r="4" spans="2:14" s="11" customFormat="1" ht="2.65" customHeight="1" thickBot="1" x14ac:dyDescent="0.25">
      <c r="B4" s="61"/>
      <c r="C4" s="61"/>
      <c r="D4" s="61"/>
      <c r="E4" s="22"/>
    </row>
    <row r="5" spans="2:14" s="11" customFormat="1" ht="60" customHeight="1" thickBot="1" x14ac:dyDescent="0.25">
      <c r="B5" s="138"/>
      <c r="C5" s="139"/>
      <c r="D5" s="139"/>
      <c r="E5" s="140"/>
    </row>
    <row r="6" spans="2:14" s="11" customFormat="1" ht="2.65" customHeight="1" thickBot="1" x14ac:dyDescent="0.25">
      <c r="B6" s="61"/>
      <c r="C6" s="61"/>
      <c r="D6" s="61"/>
      <c r="E6" s="22"/>
    </row>
    <row r="7" spans="2:14" s="11" customFormat="1" ht="58.9" customHeight="1" thickBot="1" x14ac:dyDescent="0.25">
      <c r="B7" s="138"/>
      <c r="C7" s="139"/>
      <c r="D7" s="139"/>
      <c r="E7" s="140"/>
    </row>
    <row r="8" spans="2:14" s="11" customFormat="1" ht="5.25" customHeight="1" x14ac:dyDescent="0.2">
      <c r="B8" s="26"/>
      <c r="C8" s="26"/>
      <c r="D8" s="26"/>
      <c r="H8" s="62"/>
      <c r="I8" s="63"/>
      <c r="K8" s="68"/>
      <c r="L8" s="69"/>
    </row>
    <row r="9" spans="2:14" s="11" customFormat="1" ht="4.1500000000000004" customHeight="1" x14ac:dyDescent="0.2">
      <c r="H9" s="64"/>
      <c r="I9" s="65"/>
      <c r="K9" s="70"/>
      <c r="L9" s="71"/>
    </row>
    <row r="10" spans="2:14" s="11" customFormat="1" ht="6.95" customHeight="1" x14ac:dyDescent="0.2">
      <c r="B10" s="74" t="s">
        <v>147</v>
      </c>
      <c r="C10" s="74"/>
      <c r="D10" s="74"/>
      <c r="E10" s="74"/>
      <c r="H10" s="64"/>
      <c r="I10" s="65"/>
      <c r="K10" s="70"/>
      <c r="L10" s="71"/>
    </row>
    <row r="11" spans="2:14" s="11" customFormat="1" ht="12.4" customHeight="1" thickBot="1" x14ac:dyDescent="0.25">
      <c r="B11" s="74"/>
      <c r="C11" s="74"/>
      <c r="D11" s="74"/>
      <c r="E11" s="74"/>
      <c r="G11" s="27" t="s">
        <v>113</v>
      </c>
      <c r="H11" s="66"/>
      <c r="I11" s="67"/>
      <c r="J11" s="27" t="s">
        <v>148</v>
      </c>
      <c r="K11" s="72"/>
      <c r="L11" s="73"/>
      <c r="M11" s="27"/>
    </row>
    <row r="12" spans="2:14" s="11" customFormat="1" ht="12.4" customHeight="1" x14ac:dyDescent="0.2">
      <c r="B12" s="74"/>
      <c r="C12" s="74"/>
      <c r="D12" s="74"/>
      <c r="E12" s="74"/>
      <c r="G12" s="27"/>
      <c r="H12" s="54"/>
      <c r="I12" s="54"/>
      <c r="J12" s="27"/>
      <c r="K12" s="55"/>
      <c r="L12" s="55"/>
      <c r="M12" s="27"/>
    </row>
    <row r="13" spans="2:14" s="11" customFormat="1" ht="12.4" customHeight="1" x14ac:dyDescent="0.2">
      <c r="B13" s="74"/>
      <c r="C13" s="74"/>
      <c r="D13" s="74"/>
      <c r="E13" s="74"/>
      <c r="G13" s="27"/>
      <c r="H13" s="54"/>
      <c r="I13" s="54"/>
      <c r="J13" s="27"/>
      <c r="K13" s="55"/>
      <c r="L13" s="55"/>
      <c r="M13" s="27"/>
    </row>
    <row r="14" spans="2:14" s="11" customFormat="1" ht="7.9" customHeight="1" x14ac:dyDescent="0.2">
      <c r="B14" s="74"/>
      <c r="C14" s="74"/>
      <c r="D14" s="74"/>
      <c r="E14" s="74"/>
      <c r="G14" s="27"/>
      <c r="H14" s="27"/>
      <c r="I14" s="27"/>
      <c r="J14" s="27"/>
      <c r="K14" s="27"/>
      <c r="L14" s="27"/>
      <c r="M14" s="27"/>
    </row>
    <row r="15" spans="2:14" s="1" customFormat="1" ht="21.75" customHeight="1" x14ac:dyDescent="0.2">
      <c r="E15" s="141" t="s">
        <v>165</v>
      </c>
      <c r="F15" s="141"/>
      <c r="G15" s="141"/>
    </row>
    <row r="16" spans="2:14" s="1" customFormat="1" ht="2.65" customHeight="1" x14ac:dyDescent="0.2"/>
    <row r="17" spans="2:13" s="1" customFormat="1" ht="19.5" customHeight="1" x14ac:dyDescent="0.2">
      <c r="B17" s="122" t="s">
        <v>166</v>
      </c>
      <c r="C17" s="122"/>
      <c r="D17" s="122"/>
      <c r="E17" s="122"/>
      <c r="F17" s="122"/>
      <c r="G17" s="122"/>
      <c r="H17" s="122"/>
      <c r="I17" s="122"/>
    </row>
    <row r="18" spans="2:13" s="1" customFormat="1" ht="2.65" customHeight="1" x14ac:dyDescent="0.2"/>
    <row r="19" spans="2:13" s="1" customFormat="1" ht="18" customHeight="1" x14ac:dyDescent="0.2">
      <c r="B19" s="122" t="s">
        <v>167</v>
      </c>
      <c r="C19" s="122"/>
      <c r="D19" s="122"/>
      <c r="E19" s="122"/>
      <c r="F19" s="122"/>
      <c r="G19" s="122"/>
      <c r="H19" s="122"/>
      <c r="I19" s="122"/>
    </row>
    <row r="20" spans="2:13" s="1" customFormat="1" ht="5.25" customHeight="1" x14ac:dyDescent="0.2"/>
    <row r="21" spans="2:13" s="1" customFormat="1" ht="15" customHeight="1" x14ac:dyDescent="0.2">
      <c r="B21" s="122" t="s">
        <v>168</v>
      </c>
      <c r="C21" s="122"/>
      <c r="D21" s="122"/>
      <c r="E21" s="122"/>
      <c r="F21" s="122"/>
      <c r="G21" s="122"/>
      <c r="H21" s="122"/>
      <c r="I21" s="122"/>
    </row>
    <row r="22" spans="2:13" s="1" customFormat="1" ht="6.95" customHeight="1" x14ac:dyDescent="0.2"/>
    <row r="23" spans="2:13" s="1" customFormat="1" ht="12.4" customHeight="1" x14ac:dyDescent="0.2">
      <c r="B23" s="122" t="s">
        <v>169</v>
      </c>
      <c r="C23" s="122"/>
      <c r="D23" s="122"/>
      <c r="E23" s="122"/>
      <c r="F23" s="122"/>
      <c r="G23" s="122"/>
      <c r="H23" s="122"/>
      <c r="I23" s="122"/>
    </row>
    <row r="24" spans="2:13" s="1" customFormat="1" ht="50.1" customHeight="1" x14ac:dyDescent="0.2">
      <c r="B24" s="142" t="s">
        <v>114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</row>
    <row r="25" spans="2:13" s="1" customFormat="1" ht="2.65" customHeight="1" x14ac:dyDescent="0.2"/>
    <row r="26" spans="2:13" s="1" customFormat="1" ht="50.1" customHeight="1" x14ac:dyDescent="0.2">
      <c r="B26" s="143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2:13" s="1" customFormat="1" ht="28.7" customHeight="1" x14ac:dyDescent="0.25">
      <c r="B27" s="56" t="s">
        <v>170</v>
      </c>
    </row>
    <row r="28" spans="2:13" s="1" customFormat="1" ht="3.2" customHeight="1" x14ac:dyDescent="0.2"/>
    <row r="29" spans="2:13" s="1" customFormat="1" ht="18.2" customHeight="1" x14ac:dyDescent="0.2">
      <c r="B29" s="122" t="s">
        <v>115</v>
      </c>
      <c r="C29" s="122"/>
      <c r="D29" s="122"/>
      <c r="E29" s="122"/>
      <c r="F29" s="122"/>
      <c r="G29" s="122"/>
      <c r="H29" s="122"/>
      <c r="I29" s="122"/>
      <c r="J29" s="122"/>
      <c r="K29" s="122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87" t="s">
        <v>10</v>
      </c>
      <c r="M31" s="8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310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88">
        <f>ROUND(I32+ K32,2)</f>
        <v>0</v>
      </c>
      <c r="M32" s="89"/>
    </row>
    <row r="33" spans="2:13" s="1" customFormat="1" ht="3.2" customHeight="1" x14ac:dyDescent="0.2"/>
    <row r="34" spans="2:13" s="1" customFormat="1" ht="18.2" customHeight="1" x14ac:dyDescent="0.2">
      <c r="B34" s="122" t="s">
        <v>116</v>
      </c>
      <c r="C34" s="122"/>
      <c r="D34" s="122"/>
      <c r="E34" s="122"/>
      <c r="F34" s="122"/>
      <c r="G34" s="122"/>
      <c r="H34" s="122"/>
      <c r="I34" s="122"/>
      <c r="J34" s="122"/>
      <c r="K34" s="122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87" t="s">
        <v>10</v>
      </c>
      <c r="M36" s="8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1044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88">
        <f>ROUND(I37+ K37,2)</f>
        <v>0</v>
      </c>
      <c r="M37" s="89"/>
    </row>
    <row r="38" spans="2:13" s="1" customFormat="1" ht="3.2" customHeight="1" x14ac:dyDescent="0.2"/>
    <row r="39" spans="2:13" s="1" customFormat="1" ht="18.2" customHeight="1" x14ac:dyDescent="0.2">
      <c r="B39" s="122" t="s">
        <v>117</v>
      </c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87" t="s">
        <v>10</v>
      </c>
      <c r="M41" s="8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2338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88">
        <f>ROUND(I42+ K42,2)</f>
        <v>0</v>
      </c>
      <c r="M42" s="89"/>
    </row>
    <row r="43" spans="2:13" s="1" customFormat="1" ht="3.2" customHeight="1" x14ac:dyDescent="0.2"/>
    <row r="44" spans="2:13" s="1" customFormat="1" ht="18.2" customHeight="1" x14ac:dyDescent="0.2">
      <c r="B44" s="122" t="s">
        <v>118</v>
      </c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87" t="s">
        <v>10</v>
      </c>
      <c r="M46" s="8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291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88">
        <f>ROUND(I47+ K47,2)</f>
        <v>0</v>
      </c>
      <c r="M47" s="89"/>
    </row>
    <row r="48" spans="2:13" s="1" customFormat="1" ht="3.2" customHeight="1" x14ac:dyDescent="0.2"/>
    <row r="49" spans="2:13" s="1" customFormat="1" ht="18.2" customHeight="1" x14ac:dyDescent="0.2">
      <c r="B49" s="122" t="s">
        <v>119</v>
      </c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87" t="s">
        <v>10</v>
      </c>
      <c r="M51" s="8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260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88">
        <f>ROUND(I52+ K52,2)</f>
        <v>0</v>
      </c>
      <c r="M52" s="8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87" t="s">
        <v>10</v>
      </c>
      <c r="M54" s="87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37</v>
      </c>
      <c r="H55" s="10">
        <v>0</v>
      </c>
      <c r="I55" s="9">
        <f t="shared" ref="I55:I83" si="0">ROUND(G55* H55,2)</f>
        <v>0</v>
      </c>
      <c r="J55" s="5">
        <v>8</v>
      </c>
      <c r="K55" s="9">
        <f t="shared" ref="K55:K83" si="1">ROUND(I55* J55/100,2)</f>
        <v>0</v>
      </c>
      <c r="L55" s="88">
        <f t="shared" ref="L55:L83" si="2">ROUND(I55+ K55,2)</f>
        <v>0</v>
      </c>
      <c r="M55" s="8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10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88">
        <f t="shared" si="2"/>
        <v>0</v>
      </c>
      <c r="M56" s="89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7.04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88">
        <f t="shared" si="2"/>
        <v>0</v>
      </c>
      <c r="M57" s="89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29</v>
      </c>
      <c r="G58" s="8">
        <v>0.82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88">
        <f t="shared" si="2"/>
        <v>0</v>
      </c>
      <c r="M58" s="89"/>
    </row>
    <row r="59" spans="2:13" s="1" customFormat="1" ht="19.7" customHeight="1" x14ac:dyDescent="0.2">
      <c r="B59" s="5">
        <v>10</v>
      </c>
      <c r="C59" s="6" t="s">
        <v>30</v>
      </c>
      <c r="D59" s="6" t="s">
        <v>31</v>
      </c>
      <c r="E59" s="7" t="s">
        <v>32</v>
      </c>
      <c r="F59" s="6" t="s">
        <v>33</v>
      </c>
      <c r="G59" s="8">
        <v>2.16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88">
        <f t="shared" si="2"/>
        <v>0</v>
      </c>
      <c r="M59" s="89"/>
    </row>
    <row r="60" spans="2:13" s="1" customFormat="1" ht="28.7" customHeight="1" x14ac:dyDescent="0.2">
      <c r="B60" s="5">
        <v>11</v>
      </c>
      <c r="C60" s="6" t="s">
        <v>34</v>
      </c>
      <c r="D60" s="6" t="s">
        <v>35</v>
      </c>
      <c r="E60" s="7" t="s">
        <v>36</v>
      </c>
      <c r="F60" s="6" t="s">
        <v>33</v>
      </c>
      <c r="G60" s="8">
        <v>19.059999999999999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88">
        <f t="shared" si="2"/>
        <v>0</v>
      </c>
      <c r="M60" s="89"/>
    </row>
    <row r="61" spans="2:13" s="1" customFormat="1" ht="19.7" customHeight="1" x14ac:dyDescent="0.2">
      <c r="B61" s="5">
        <v>12</v>
      </c>
      <c r="C61" s="6" t="s">
        <v>37</v>
      </c>
      <c r="D61" s="6" t="s">
        <v>38</v>
      </c>
      <c r="E61" s="7" t="s">
        <v>39</v>
      </c>
      <c r="F61" s="6" t="s">
        <v>29</v>
      </c>
      <c r="G61" s="8">
        <v>49.71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88">
        <f t="shared" si="2"/>
        <v>0</v>
      </c>
      <c r="M61" s="89"/>
    </row>
    <row r="62" spans="2:13" s="1" customFormat="1" ht="19.7" customHeight="1" x14ac:dyDescent="0.2">
      <c r="B62" s="5">
        <v>13</v>
      </c>
      <c r="C62" s="6" t="s">
        <v>40</v>
      </c>
      <c r="D62" s="6" t="s">
        <v>41</v>
      </c>
      <c r="E62" s="7" t="s">
        <v>42</v>
      </c>
      <c r="F62" s="6" t="s">
        <v>29</v>
      </c>
      <c r="G62" s="8">
        <v>19.510000000000002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88">
        <f t="shared" si="2"/>
        <v>0</v>
      </c>
      <c r="M62" s="89"/>
    </row>
    <row r="63" spans="2:13" s="1" customFormat="1" ht="28.7" customHeight="1" x14ac:dyDescent="0.2">
      <c r="B63" s="5">
        <v>14</v>
      </c>
      <c r="C63" s="6" t="s">
        <v>43</v>
      </c>
      <c r="D63" s="6" t="s">
        <v>44</v>
      </c>
      <c r="E63" s="7" t="s">
        <v>45</v>
      </c>
      <c r="F63" s="6" t="s">
        <v>29</v>
      </c>
      <c r="G63" s="8">
        <v>0.82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88">
        <f t="shared" si="2"/>
        <v>0</v>
      </c>
      <c r="M63" s="89"/>
    </row>
    <row r="64" spans="2:13" s="1" customFormat="1" ht="19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29</v>
      </c>
      <c r="G64" s="8">
        <v>99.54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88">
        <f t="shared" si="2"/>
        <v>0</v>
      </c>
      <c r="M64" s="89"/>
    </row>
    <row r="65" spans="2:13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29</v>
      </c>
      <c r="G65" s="8">
        <v>116.71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88">
        <f t="shared" si="2"/>
        <v>0</v>
      </c>
      <c r="M65" s="89"/>
    </row>
    <row r="66" spans="2:13" s="1" customFormat="1" ht="28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25</v>
      </c>
      <c r="G66" s="8">
        <v>27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88">
        <f t="shared" si="2"/>
        <v>0</v>
      </c>
      <c r="M66" s="89"/>
    </row>
    <row r="67" spans="2:13" s="1" customFormat="1" ht="28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25</v>
      </c>
      <c r="G67" s="8">
        <v>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88">
        <f t="shared" si="2"/>
        <v>0</v>
      </c>
      <c r="M67" s="89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25</v>
      </c>
      <c r="G68" s="8">
        <v>0.52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88">
        <f t="shared" si="2"/>
        <v>0</v>
      </c>
      <c r="M68" s="89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25</v>
      </c>
      <c r="G69" s="8">
        <v>31.47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88">
        <f t="shared" si="2"/>
        <v>0</v>
      </c>
      <c r="M69" s="89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17.649999999999999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88">
        <f t="shared" si="2"/>
        <v>0</v>
      </c>
      <c r="M70" s="89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71</v>
      </c>
      <c r="G71" s="8">
        <v>57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88">
        <f t="shared" si="2"/>
        <v>0</v>
      </c>
      <c r="M71" s="89"/>
    </row>
    <row r="72" spans="2:13" s="1" customFormat="1" ht="19.7" customHeight="1" x14ac:dyDescent="0.2">
      <c r="B72" s="5">
        <v>23</v>
      </c>
      <c r="C72" s="6" t="s">
        <v>72</v>
      </c>
      <c r="D72" s="6" t="s">
        <v>73</v>
      </c>
      <c r="E72" s="7" t="s">
        <v>74</v>
      </c>
      <c r="F72" s="6" t="s">
        <v>75</v>
      </c>
      <c r="G72" s="8">
        <v>93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88">
        <f t="shared" si="2"/>
        <v>0</v>
      </c>
      <c r="M72" s="89"/>
    </row>
    <row r="73" spans="2:13" s="1" customFormat="1" ht="28.7" customHeight="1" x14ac:dyDescent="0.2">
      <c r="B73" s="5">
        <v>24</v>
      </c>
      <c r="C73" s="6" t="s">
        <v>76</v>
      </c>
      <c r="D73" s="6" t="s">
        <v>77</v>
      </c>
      <c r="E73" s="7" t="s">
        <v>78</v>
      </c>
      <c r="F73" s="6" t="s">
        <v>75</v>
      </c>
      <c r="G73" s="8">
        <v>19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88">
        <f t="shared" si="2"/>
        <v>0</v>
      </c>
      <c r="M73" s="89"/>
    </row>
    <row r="74" spans="2:13" s="1" customFormat="1" ht="28.7" customHeight="1" x14ac:dyDescent="0.2">
      <c r="B74" s="5">
        <v>25</v>
      </c>
      <c r="C74" s="6" t="s">
        <v>79</v>
      </c>
      <c r="D74" s="6" t="s">
        <v>80</v>
      </c>
      <c r="E74" s="7" t="s">
        <v>81</v>
      </c>
      <c r="F74" s="6" t="s">
        <v>14</v>
      </c>
      <c r="G74" s="8">
        <v>10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88">
        <f t="shared" si="2"/>
        <v>0</v>
      </c>
      <c r="M74" s="89"/>
    </row>
    <row r="75" spans="2:13" s="1" customFormat="1" ht="28.7" customHeight="1" x14ac:dyDescent="0.2">
      <c r="B75" s="5">
        <v>26</v>
      </c>
      <c r="C75" s="6" t="s">
        <v>82</v>
      </c>
      <c r="D75" s="6" t="s">
        <v>83</v>
      </c>
      <c r="E75" s="7" t="s">
        <v>84</v>
      </c>
      <c r="F75" s="6" t="s">
        <v>75</v>
      </c>
      <c r="G75" s="8">
        <v>20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88">
        <f t="shared" si="2"/>
        <v>0</v>
      </c>
      <c r="M75" s="89"/>
    </row>
    <row r="76" spans="2:13" s="1" customFormat="1" ht="28.7" customHeight="1" x14ac:dyDescent="0.2">
      <c r="B76" s="5">
        <v>27</v>
      </c>
      <c r="C76" s="6" t="s">
        <v>85</v>
      </c>
      <c r="D76" s="6" t="s">
        <v>86</v>
      </c>
      <c r="E76" s="7" t="s">
        <v>87</v>
      </c>
      <c r="F76" s="6" t="s">
        <v>75</v>
      </c>
      <c r="G76" s="8">
        <v>35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88">
        <f t="shared" si="2"/>
        <v>0</v>
      </c>
      <c r="M76" s="89"/>
    </row>
    <row r="77" spans="2:13" s="1" customFormat="1" ht="19.7" customHeight="1" x14ac:dyDescent="0.2">
      <c r="B77" s="5">
        <v>28</v>
      </c>
      <c r="C77" s="6" t="s">
        <v>88</v>
      </c>
      <c r="D77" s="6" t="s">
        <v>89</v>
      </c>
      <c r="E77" s="7" t="s">
        <v>90</v>
      </c>
      <c r="F77" s="6" t="s">
        <v>75</v>
      </c>
      <c r="G77" s="8">
        <v>175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88">
        <f t="shared" si="2"/>
        <v>0</v>
      </c>
      <c r="M77" s="89"/>
    </row>
    <row r="78" spans="2:13" s="1" customFormat="1" ht="19.7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25</v>
      </c>
      <c r="G78" s="8">
        <v>4.45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88">
        <f t="shared" si="2"/>
        <v>0</v>
      </c>
      <c r="M78" s="89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71</v>
      </c>
      <c r="G79" s="8">
        <v>553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88">
        <f t="shared" si="2"/>
        <v>0</v>
      </c>
      <c r="M79" s="89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96</v>
      </c>
      <c r="F80" s="6" t="s">
        <v>71</v>
      </c>
      <c r="G80" s="8">
        <v>159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88">
        <f t="shared" si="2"/>
        <v>0</v>
      </c>
      <c r="M80" s="89"/>
    </row>
    <row r="81" spans="2:13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71</v>
      </c>
      <c r="G81" s="8">
        <v>64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88">
        <f t="shared" si="2"/>
        <v>0</v>
      </c>
      <c r="M81" s="89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71</v>
      </c>
      <c r="G82" s="8">
        <v>102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88">
        <f t="shared" si="2"/>
        <v>0</v>
      </c>
      <c r="M82" s="89"/>
    </row>
    <row r="83" spans="2:13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104</v>
      </c>
      <c r="F83" s="6" t="s">
        <v>71</v>
      </c>
      <c r="G83" s="8">
        <v>32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88">
        <f t="shared" si="2"/>
        <v>0</v>
      </c>
      <c r="M83" s="89"/>
    </row>
    <row r="84" spans="2:13" s="1" customFormat="1" ht="17.25" customHeight="1" x14ac:dyDescent="0.2">
      <c r="K84" s="57">
        <f>F86</f>
        <v>0</v>
      </c>
      <c r="L84" s="57">
        <f>F86</f>
        <v>0</v>
      </c>
    </row>
    <row r="85" spans="2:13" s="1" customFormat="1" ht="21.4" customHeight="1" x14ac:dyDescent="0.2">
      <c r="B85" s="82" t="s">
        <v>107</v>
      </c>
      <c r="C85" s="82"/>
      <c r="D85" s="82"/>
      <c r="E85" s="82"/>
      <c r="F85" s="129">
        <f>ROUND(I32+I37+I42+I47+I52+I55+I56+I57+I58+I59+I60+I61+I62+I63+I64+I65+I66+I67+I68+I69+I70+I71+I72+I73+I74+I75+I76+I77+I78+I79+I80+I81+I82+I83,2)</f>
        <v>0</v>
      </c>
      <c r="G85" s="130"/>
      <c r="H85" s="130"/>
      <c r="I85" s="130"/>
      <c r="J85" s="130"/>
      <c r="K85" s="130"/>
      <c r="L85" s="130"/>
      <c r="M85" s="131"/>
    </row>
    <row r="86" spans="2:13" s="1" customFormat="1" ht="21.4" customHeight="1" x14ac:dyDescent="0.2">
      <c r="B86" s="82" t="s">
        <v>108</v>
      </c>
      <c r="C86" s="82"/>
      <c r="D86" s="82"/>
      <c r="E86" s="82"/>
      <c r="F86" s="132">
        <f>ROUND(L32+L37+L42+L47+L52+L55+L56+L57+L58+L59+L60+L61+L62+L63+L64+L65+L66+L67+L68+L69+L70+L71+L72+L73+L74+L75+L76+L77+L78+L79+L80+L81+L82+L83,2)</f>
        <v>0</v>
      </c>
      <c r="G86" s="133"/>
      <c r="H86" s="133"/>
      <c r="I86" s="133"/>
      <c r="J86" s="133"/>
      <c r="K86" s="133"/>
      <c r="L86" s="133"/>
      <c r="M86" s="134"/>
    </row>
    <row r="87" spans="2:13" s="1" customFormat="1" ht="11.1" customHeight="1" x14ac:dyDescent="0.2"/>
    <row r="88" spans="2:13" ht="13.5" thickBot="1" x14ac:dyDescent="0.25"/>
    <row r="89" spans="2:13" s="11" customFormat="1" ht="45.6" customHeight="1" thickBot="1" x14ac:dyDescent="0.25">
      <c r="B89" s="83" t="str">
        <f>"Słownie łącznie cena brutto :    "&amp;'Excelblog.pl - Kwoty słownie'!B10</f>
        <v xml:space="preserve">Słownie łącznie cena brutto :    </v>
      </c>
      <c r="C89" s="84"/>
      <c r="D89" s="84"/>
      <c r="E89" s="84"/>
      <c r="F89" s="84"/>
      <c r="G89" s="84"/>
      <c r="H89" s="84"/>
      <c r="I89" s="84"/>
      <c r="J89" s="84"/>
      <c r="K89" s="84"/>
      <c r="L89" s="85"/>
    </row>
    <row r="90" spans="2:13" s="11" customFormat="1" ht="61.35" customHeight="1" x14ac:dyDescent="0.2">
      <c r="B90" s="86" t="s">
        <v>125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12"/>
    </row>
    <row r="91" spans="2:13" s="11" customFormat="1" ht="2.65" customHeight="1" thickBot="1" x14ac:dyDescent="0.25"/>
    <row r="92" spans="2:13" s="11" customFormat="1" ht="89.1" customHeight="1" thickBot="1" x14ac:dyDescent="0.25">
      <c r="B92" s="90" t="s">
        <v>120</v>
      </c>
      <c r="C92" s="91"/>
      <c r="D92" s="91"/>
      <c r="E92" s="91"/>
      <c r="F92" s="91"/>
      <c r="G92" s="91"/>
      <c r="H92" s="91"/>
      <c r="I92" s="91"/>
      <c r="J92" s="91"/>
      <c r="K92" s="91"/>
      <c r="L92" s="92"/>
      <c r="M92" s="13"/>
    </row>
    <row r="93" spans="2:13" s="11" customFormat="1" ht="16.899999999999999" customHeight="1" x14ac:dyDescent="0.2"/>
    <row r="94" spans="2:13" s="11" customFormat="1" ht="89.1" customHeight="1" x14ac:dyDescent="0.2">
      <c r="B94" s="80" t="s">
        <v>121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14"/>
    </row>
    <row r="95" spans="2:13" s="11" customFormat="1" ht="5.25" customHeight="1" thickBot="1" x14ac:dyDescent="0.25"/>
    <row r="96" spans="2:13" s="11" customFormat="1" ht="37.9" customHeight="1" thickTop="1" x14ac:dyDescent="0.2">
      <c r="B96" s="123" t="s">
        <v>109</v>
      </c>
      <c r="C96" s="124"/>
      <c r="D96" s="124"/>
      <c r="E96" s="125"/>
      <c r="F96" s="135" t="s">
        <v>110</v>
      </c>
      <c r="G96" s="136"/>
      <c r="H96" s="136"/>
      <c r="I96" s="136"/>
      <c r="J96" s="136"/>
      <c r="K96" s="136"/>
      <c r="L96" s="137"/>
    </row>
    <row r="97" spans="2:13" s="11" customFormat="1" ht="28.9" customHeight="1" x14ac:dyDescent="0.2">
      <c r="B97" s="93"/>
      <c r="C97" s="94"/>
      <c r="D97" s="94"/>
      <c r="E97" s="95"/>
      <c r="F97" s="110"/>
      <c r="G97" s="94"/>
      <c r="H97" s="94"/>
      <c r="I97" s="94"/>
      <c r="J97" s="94"/>
      <c r="K97" s="94"/>
      <c r="L97" s="111"/>
    </row>
    <row r="98" spans="2:13" s="11" customFormat="1" ht="28.9" customHeight="1" x14ac:dyDescent="0.2">
      <c r="B98" s="93"/>
      <c r="C98" s="94"/>
      <c r="D98" s="94"/>
      <c r="E98" s="95"/>
      <c r="F98" s="110"/>
      <c r="G98" s="94"/>
      <c r="H98" s="94"/>
      <c r="I98" s="94"/>
      <c r="J98" s="94"/>
      <c r="K98" s="94"/>
      <c r="L98" s="111"/>
    </row>
    <row r="99" spans="2:13" s="11" customFormat="1" ht="28.9" customHeight="1" x14ac:dyDescent="0.2">
      <c r="B99" s="93"/>
      <c r="C99" s="94"/>
      <c r="D99" s="94"/>
      <c r="E99" s="95"/>
      <c r="F99" s="110"/>
      <c r="G99" s="94"/>
      <c r="H99" s="94"/>
      <c r="I99" s="94"/>
      <c r="J99" s="94"/>
      <c r="K99" s="94"/>
      <c r="L99" s="111"/>
    </row>
    <row r="100" spans="2:13" s="11" customFormat="1" ht="28.9" customHeight="1" thickBot="1" x14ac:dyDescent="0.25">
      <c r="B100" s="117"/>
      <c r="C100" s="118"/>
      <c r="D100" s="118"/>
      <c r="E100" s="119"/>
      <c r="F100" s="120"/>
      <c r="G100" s="118"/>
      <c r="H100" s="118"/>
      <c r="I100" s="118"/>
      <c r="J100" s="118"/>
      <c r="K100" s="118"/>
      <c r="L100" s="121"/>
    </row>
    <row r="101" spans="2:13" s="11" customFormat="1" ht="12.6" customHeight="1" thickTop="1" x14ac:dyDescent="0.2"/>
    <row r="102" spans="2:13" s="11" customFormat="1" ht="31.9" customHeight="1" thickBot="1" x14ac:dyDescent="0.25">
      <c r="B102" s="81" t="s">
        <v>126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14"/>
    </row>
    <row r="103" spans="2:13" s="11" customFormat="1" ht="110.45" customHeight="1" thickBot="1" x14ac:dyDescent="0.25">
      <c r="B103" s="75" t="s">
        <v>127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7"/>
    </row>
    <row r="104" spans="2:13" s="11" customFormat="1" ht="13.9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3" s="11" customFormat="1" ht="33.6" customHeight="1" x14ac:dyDescent="0.2">
      <c r="B105" s="114" t="s">
        <v>122</v>
      </c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6"/>
    </row>
    <row r="106" spans="2:13" s="11" customFormat="1" ht="2.65" customHeight="1" thickBot="1" x14ac:dyDescent="0.25"/>
    <row r="107" spans="2:13" s="11" customFormat="1" ht="37.9" customHeight="1" thickTop="1" x14ac:dyDescent="0.2">
      <c r="B107" s="96" t="s">
        <v>111</v>
      </c>
      <c r="C107" s="97"/>
      <c r="D107" s="97"/>
      <c r="E107" s="98"/>
      <c r="F107" s="126" t="s">
        <v>128</v>
      </c>
      <c r="G107" s="127"/>
      <c r="H107" s="127"/>
      <c r="I107" s="127"/>
      <c r="J107" s="127"/>
      <c r="K107" s="127"/>
      <c r="L107" s="128"/>
    </row>
    <row r="108" spans="2:13" s="11" customFormat="1" ht="28.9" customHeight="1" x14ac:dyDescent="0.2">
      <c r="B108" s="99"/>
      <c r="C108" s="100"/>
      <c r="D108" s="100"/>
      <c r="E108" s="101"/>
      <c r="F108" s="115"/>
      <c r="G108" s="100"/>
      <c r="H108" s="100"/>
      <c r="I108" s="100"/>
      <c r="J108" s="100"/>
      <c r="K108" s="100"/>
      <c r="L108" s="116"/>
    </row>
    <row r="109" spans="2:13" s="11" customFormat="1" ht="28.9" customHeight="1" x14ac:dyDescent="0.2">
      <c r="B109" s="99"/>
      <c r="C109" s="100"/>
      <c r="D109" s="100"/>
      <c r="E109" s="101"/>
      <c r="F109" s="115"/>
      <c r="G109" s="100"/>
      <c r="H109" s="100"/>
      <c r="I109" s="100"/>
      <c r="J109" s="100"/>
      <c r="K109" s="100"/>
      <c r="L109" s="116"/>
    </row>
    <row r="110" spans="2:13" s="11" customFormat="1" ht="28.9" customHeight="1" x14ac:dyDescent="0.2">
      <c r="B110" s="99"/>
      <c r="C110" s="100"/>
      <c r="D110" s="100"/>
      <c r="E110" s="101"/>
      <c r="F110" s="115"/>
      <c r="G110" s="100"/>
      <c r="H110" s="100"/>
      <c r="I110" s="100"/>
      <c r="J110" s="100"/>
      <c r="K110" s="100"/>
      <c r="L110" s="116"/>
    </row>
    <row r="111" spans="2:13" s="11" customFormat="1" ht="28.9" customHeight="1" thickBot="1" x14ac:dyDescent="0.25">
      <c r="B111" s="102"/>
      <c r="C111" s="103"/>
      <c r="D111" s="103"/>
      <c r="E111" s="104"/>
      <c r="F111" s="105"/>
      <c r="G111" s="103"/>
      <c r="H111" s="103"/>
      <c r="I111" s="103"/>
      <c r="J111" s="103"/>
      <c r="K111" s="103"/>
      <c r="L111" s="106"/>
    </row>
    <row r="112" spans="2:13" s="11" customFormat="1" ht="16.899999999999999" customHeight="1" thickTop="1" x14ac:dyDescent="0.2"/>
    <row r="113" spans="2:13" s="11" customFormat="1" ht="17.45" customHeight="1" thickBot="1" x14ac:dyDescent="0.25">
      <c r="B113" s="81" t="s">
        <v>129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14"/>
    </row>
    <row r="114" spans="2:13" s="11" customFormat="1" ht="121.15" customHeight="1" thickBot="1" x14ac:dyDescent="0.25">
      <c r="B114" s="75" t="s">
        <v>130</v>
      </c>
      <c r="C114" s="76"/>
      <c r="D114" s="76"/>
      <c r="E114" s="76"/>
      <c r="F114" s="76"/>
      <c r="G114" s="76"/>
      <c r="H114" s="76"/>
      <c r="I114" s="76"/>
      <c r="J114" s="76"/>
      <c r="K114" s="76"/>
      <c r="L114" s="77"/>
    </row>
    <row r="115" spans="2:13" s="11" customFormat="1" ht="53.45" customHeight="1" thickBot="1" x14ac:dyDescent="0.25">
      <c r="B115" s="112" t="s">
        <v>131</v>
      </c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7"/>
    </row>
    <row r="116" spans="2:13" s="11" customFormat="1" ht="35.450000000000003" customHeight="1" thickBot="1" x14ac:dyDescent="0.25">
      <c r="B116" s="75" t="s">
        <v>132</v>
      </c>
      <c r="C116" s="76"/>
      <c r="D116" s="76"/>
      <c r="E116" s="76"/>
      <c r="F116" s="76"/>
      <c r="G116" s="77"/>
      <c r="H116" s="18"/>
      <c r="I116" s="18"/>
      <c r="J116" s="18"/>
      <c r="K116" s="18"/>
      <c r="L116" s="18"/>
      <c r="M116" s="18"/>
    </row>
    <row r="117" spans="2:13" s="11" customFormat="1" ht="41.45" customHeight="1" thickBot="1" x14ac:dyDescent="0.25">
      <c r="B117" s="113" t="s">
        <v>133</v>
      </c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</row>
    <row r="118" spans="2:13" s="11" customFormat="1" ht="41.45" customHeight="1" thickBot="1" x14ac:dyDescent="0.25">
      <c r="B118" s="107" t="s">
        <v>134</v>
      </c>
      <c r="C118" s="108"/>
      <c r="D118" s="108"/>
      <c r="E118" s="108"/>
      <c r="F118" s="108"/>
      <c r="G118" s="109"/>
      <c r="H118" s="19"/>
      <c r="I118" s="19"/>
      <c r="J118" s="19"/>
      <c r="K118" s="19"/>
      <c r="L118" s="19"/>
    </row>
    <row r="119" spans="2:13" s="11" customFormat="1" ht="47.45" customHeight="1" x14ac:dyDescent="0.2">
      <c r="B119" s="79" t="s">
        <v>135</v>
      </c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12"/>
    </row>
    <row r="120" spans="2:13" s="11" customFormat="1" ht="2.65" customHeight="1" x14ac:dyDescent="0.2"/>
    <row r="121" spans="2:13" s="11" customFormat="1" ht="33.6" customHeight="1" x14ac:dyDescent="0.2">
      <c r="B121" s="79" t="s">
        <v>136</v>
      </c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12"/>
    </row>
    <row r="122" spans="2:13" s="11" customFormat="1" ht="13.15" customHeight="1" x14ac:dyDescent="0.2"/>
    <row r="123" spans="2:13" s="11" customFormat="1" ht="24" customHeight="1" thickBot="1" x14ac:dyDescent="0.25">
      <c r="B123" s="79" t="s">
        <v>137</v>
      </c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12"/>
    </row>
    <row r="124" spans="2:13" s="11" customFormat="1" ht="16.149999999999999" customHeight="1" thickTop="1" thickBot="1" x14ac:dyDescent="0.25">
      <c r="B124" s="20"/>
      <c r="C124" s="78" t="s">
        <v>138</v>
      </c>
      <c r="D124" s="79"/>
      <c r="E124" s="79"/>
      <c r="F124" s="79"/>
      <c r="G124" s="18"/>
      <c r="H124" s="18"/>
      <c r="I124" s="18"/>
      <c r="J124" s="18"/>
      <c r="K124" s="18"/>
      <c r="L124" s="18"/>
      <c r="M124" s="18"/>
    </row>
    <row r="125" spans="2:13" s="11" customFormat="1" ht="16.149999999999999" customHeight="1" thickTop="1" thickBot="1" x14ac:dyDescent="0.25">
      <c r="B125" s="20"/>
      <c r="C125" s="78" t="s">
        <v>139</v>
      </c>
      <c r="D125" s="79"/>
      <c r="E125" s="79"/>
      <c r="F125" s="79"/>
      <c r="G125" s="18"/>
      <c r="H125" s="18"/>
      <c r="I125" s="18"/>
      <c r="J125" s="18"/>
      <c r="K125" s="18"/>
      <c r="L125" s="18"/>
      <c r="M125" s="18"/>
    </row>
    <row r="126" spans="2:13" s="11" customFormat="1" ht="16.149999999999999" customHeight="1" thickTop="1" thickBot="1" x14ac:dyDescent="0.25">
      <c r="B126" s="20"/>
      <c r="C126" s="78" t="s">
        <v>140</v>
      </c>
      <c r="D126" s="79"/>
      <c r="E126" s="79"/>
      <c r="F126" s="18"/>
      <c r="G126" s="18"/>
      <c r="H126" s="18"/>
      <c r="I126" s="18"/>
      <c r="J126" s="18"/>
      <c r="K126" s="18"/>
      <c r="L126" s="18"/>
      <c r="M126" s="18"/>
    </row>
    <row r="127" spans="2:13" s="11" customFormat="1" ht="16.149999999999999" customHeight="1" thickTop="1" thickBot="1" x14ac:dyDescent="0.25">
      <c r="B127" s="20"/>
      <c r="C127" s="78" t="s">
        <v>141</v>
      </c>
      <c r="D127" s="79"/>
      <c r="E127" s="79"/>
      <c r="F127" s="18"/>
      <c r="G127" s="18"/>
      <c r="H127" s="18"/>
      <c r="I127" s="18"/>
      <c r="J127" s="18"/>
      <c r="K127" s="18"/>
      <c r="L127" s="18"/>
      <c r="M127" s="18"/>
    </row>
    <row r="128" spans="2:13" s="11" customFormat="1" ht="16.149999999999999" customHeight="1" thickTop="1" thickBot="1" x14ac:dyDescent="0.25">
      <c r="B128" s="20"/>
      <c r="C128" s="78" t="s">
        <v>142</v>
      </c>
      <c r="D128" s="79"/>
      <c r="E128" s="79"/>
      <c r="F128" s="18"/>
      <c r="G128" s="18"/>
      <c r="H128" s="18"/>
      <c r="I128" s="18"/>
      <c r="J128" s="18"/>
      <c r="K128" s="18"/>
      <c r="L128" s="18"/>
      <c r="M128" s="18"/>
    </row>
    <row r="129" spans="2:13" s="11" customFormat="1" ht="16.149999999999999" customHeight="1" thickTop="1" thickBot="1" x14ac:dyDescent="0.25">
      <c r="B129" s="20"/>
      <c r="C129" s="78" t="s">
        <v>143</v>
      </c>
      <c r="D129" s="79"/>
      <c r="E129" s="79"/>
      <c r="F129" s="18"/>
      <c r="G129" s="18"/>
      <c r="H129" s="18"/>
      <c r="I129" s="18"/>
      <c r="J129" s="18"/>
      <c r="K129" s="18"/>
      <c r="L129" s="18"/>
      <c r="M129" s="18"/>
    </row>
    <row r="130" spans="2:13" s="11" customFormat="1" ht="16.149999999999999" customHeight="1" thickTop="1" thickBot="1" x14ac:dyDescent="0.25">
      <c r="B130" s="20"/>
      <c r="C130" s="78" t="s">
        <v>144</v>
      </c>
      <c r="D130" s="79"/>
      <c r="E130" s="79"/>
      <c r="F130" s="18"/>
      <c r="G130" s="18"/>
      <c r="H130" s="18"/>
      <c r="I130" s="18"/>
      <c r="J130" s="18"/>
      <c r="K130" s="18"/>
      <c r="L130" s="18"/>
      <c r="M130" s="18"/>
    </row>
    <row r="131" spans="2:13" s="11" customFormat="1" ht="17.45" customHeight="1" thickTop="1" x14ac:dyDescent="0.2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2:13" s="11" customFormat="1" ht="19.899999999999999" customHeight="1" thickBot="1" x14ac:dyDescent="0.25">
      <c r="B132" s="80" t="s">
        <v>145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14"/>
    </row>
    <row r="133" spans="2:13" s="11" customFormat="1" ht="19.899999999999999" customHeight="1" thickBot="1" x14ac:dyDescent="0.25">
      <c r="B133" s="75" t="s">
        <v>146</v>
      </c>
      <c r="C133" s="76"/>
      <c r="D133" s="76"/>
      <c r="E133" s="76"/>
      <c r="F133" s="76"/>
      <c r="G133" s="76"/>
      <c r="H133" s="76"/>
      <c r="I133" s="76"/>
      <c r="J133" s="76"/>
      <c r="K133" s="77"/>
      <c r="L133" s="21"/>
      <c r="M133" s="21"/>
    </row>
    <row r="134" spans="2:13" s="11" customFormat="1" ht="19.899999999999999" customHeight="1" thickBot="1" x14ac:dyDescent="0.25">
      <c r="B134" s="75" t="s">
        <v>146</v>
      </c>
      <c r="C134" s="76"/>
      <c r="D134" s="76"/>
      <c r="E134" s="76"/>
      <c r="F134" s="76"/>
      <c r="G134" s="76"/>
      <c r="H134" s="76"/>
      <c r="I134" s="76"/>
      <c r="J134" s="76"/>
      <c r="K134" s="77"/>
      <c r="L134" s="21"/>
      <c r="M134" s="21"/>
    </row>
    <row r="135" spans="2:13" s="11" customFormat="1" ht="19.899999999999999" customHeight="1" thickBot="1" x14ac:dyDescent="0.25">
      <c r="B135" s="75" t="s">
        <v>146</v>
      </c>
      <c r="C135" s="76"/>
      <c r="D135" s="76"/>
      <c r="E135" s="76"/>
      <c r="F135" s="76"/>
      <c r="G135" s="76"/>
      <c r="H135" s="76"/>
      <c r="I135" s="76"/>
      <c r="J135" s="76"/>
      <c r="K135" s="77"/>
      <c r="L135" s="21"/>
      <c r="M135" s="21"/>
    </row>
    <row r="136" spans="2:13" s="11" customFormat="1" ht="19.899999999999999" customHeight="1" thickBot="1" x14ac:dyDescent="0.25">
      <c r="B136" s="75" t="s">
        <v>146</v>
      </c>
      <c r="C136" s="76"/>
      <c r="D136" s="76"/>
      <c r="E136" s="76"/>
      <c r="F136" s="76"/>
      <c r="G136" s="76"/>
      <c r="H136" s="76"/>
      <c r="I136" s="76"/>
      <c r="J136" s="76"/>
      <c r="K136" s="77"/>
      <c r="L136" s="21"/>
      <c r="M136" s="21"/>
    </row>
    <row r="137" spans="2:13" s="11" customFormat="1" ht="19.899999999999999" customHeight="1" thickBot="1" x14ac:dyDescent="0.25">
      <c r="B137" s="75" t="s">
        <v>146</v>
      </c>
      <c r="C137" s="76"/>
      <c r="D137" s="76"/>
      <c r="E137" s="76"/>
      <c r="F137" s="76"/>
      <c r="G137" s="76"/>
      <c r="H137" s="76"/>
      <c r="I137" s="76"/>
      <c r="J137" s="76"/>
      <c r="K137" s="77"/>
      <c r="L137" s="21"/>
      <c r="M137" s="21"/>
    </row>
    <row r="138" spans="2:13" s="11" customFormat="1" ht="19.899999999999999" customHeight="1" thickBot="1" x14ac:dyDescent="0.25">
      <c r="B138" s="75" t="s">
        <v>146</v>
      </c>
      <c r="C138" s="76"/>
      <c r="D138" s="76"/>
      <c r="E138" s="76"/>
      <c r="F138" s="76"/>
      <c r="G138" s="76"/>
      <c r="H138" s="76"/>
      <c r="I138" s="76"/>
      <c r="J138" s="76"/>
      <c r="K138" s="77"/>
      <c r="L138" s="21"/>
      <c r="M138" s="21"/>
    </row>
    <row r="139" spans="2:13" s="11" customFormat="1" ht="19.899999999999999" customHeight="1" thickBot="1" x14ac:dyDescent="0.25">
      <c r="B139" s="75" t="s">
        <v>146</v>
      </c>
      <c r="C139" s="76"/>
      <c r="D139" s="76"/>
      <c r="E139" s="76"/>
      <c r="F139" s="76"/>
      <c r="G139" s="76"/>
      <c r="H139" s="76"/>
      <c r="I139" s="76"/>
      <c r="J139" s="76"/>
      <c r="K139" s="77"/>
      <c r="L139" s="21"/>
      <c r="M139" s="21"/>
    </row>
    <row r="140" spans="2:13" s="11" customFormat="1" ht="21" customHeight="1" thickBot="1" x14ac:dyDescent="0.25">
      <c r="B140" s="75" t="s">
        <v>146</v>
      </c>
      <c r="C140" s="76"/>
      <c r="D140" s="76"/>
      <c r="E140" s="76"/>
      <c r="F140" s="76"/>
      <c r="G140" s="76"/>
      <c r="H140" s="76"/>
      <c r="I140" s="76"/>
      <c r="J140" s="76"/>
      <c r="K140" s="77"/>
      <c r="L140" s="21"/>
      <c r="M140" s="21"/>
    </row>
    <row r="141" spans="2:13" s="11" customFormat="1" ht="31.9" customHeight="1" x14ac:dyDescent="0.2">
      <c r="I141" s="22"/>
      <c r="J141" s="22"/>
    </row>
    <row r="142" spans="2:13" s="11" customFormat="1" ht="17.649999999999999" customHeight="1" x14ac:dyDescent="0.2">
      <c r="I142" s="23"/>
      <c r="J142" s="23"/>
    </row>
    <row r="143" spans="2:13" s="11" customFormat="1" ht="40.15" customHeight="1" x14ac:dyDescent="0.2">
      <c r="I143" s="58" t="s">
        <v>123</v>
      </c>
      <c r="J143" s="58"/>
    </row>
    <row r="144" spans="2:13" s="11" customFormat="1" ht="102.75" customHeight="1" x14ac:dyDescent="0.2">
      <c r="B144" s="59" t="s">
        <v>124</v>
      </c>
      <c r="C144" s="59"/>
      <c r="D144" s="59"/>
      <c r="E144" s="59"/>
      <c r="F144" s="59"/>
      <c r="G144" s="59"/>
      <c r="H144" s="59"/>
      <c r="I144" s="59"/>
      <c r="J144" s="59"/>
    </row>
    <row r="145" s="24" customFormat="1" x14ac:dyDescent="0.2"/>
  </sheetData>
  <sheetProtection algorithmName="SHA-512" hashValue="Q8oIePnHl3B6AsA9HP4umE8v9ZYM/U0CsgVcWnNFhwcHgfJx5D2IK883sgipOGt4iKU5CSuphKcloAHSwsQz9Q==" saltValue="2PDjIC8fOGLEYu3IUIFptw==" spinCount="100000" sheet="1" objects="1" scenarios="1"/>
  <mergeCells count="119">
    <mergeCell ref="L80:M80"/>
    <mergeCell ref="L81:M81"/>
    <mergeCell ref="L82:M82"/>
    <mergeCell ref="L83:M83"/>
    <mergeCell ref="B3:E3"/>
    <mergeCell ref="B5:E5"/>
    <mergeCell ref="B7:E7"/>
    <mergeCell ref="B4:D4"/>
    <mergeCell ref="L59:M59"/>
    <mergeCell ref="L60:M60"/>
    <mergeCell ref="L61:M61"/>
    <mergeCell ref="L62:M62"/>
    <mergeCell ref="L63:M63"/>
    <mergeCell ref="E15:G15"/>
    <mergeCell ref="B17:I17"/>
    <mergeCell ref="B19:I19"/>
    <mergeCell ref="B21:I21"/>
    <mergeCell ref="B23:I23"/>
    <mergeCell ref="B24:L24"/>
    <mergeCell ref="B26:L26"/>
    <mergeCell ref="B29:K29"/>
    <mergeCell ref="B34:K34"/>
    <mergeCell ref="B39:K39"/>
    <mergeCell ref="B121:L121"/>
    <mergeCell ref="B123:L123"/>
    <mergeCell ref="C124:F124"/>
    <mergeCell ref="B44:K44"/>
    <mergeCell ref="B49:K49"/>
    <mergeCell ref="B96:E96"/>
    <mergeCell ref="B97:E97"/>
    <mergeCell ref="B98:E98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F107:L107"/>
    <mergeCell ref="F108:L108"/>
    <mergeCell ref="F85:M85"/>
    <mergeCell ref="F86:M86"/>
    <mergeCell ref="F96:L96"/>
    <mergeCell ref="B92:L92"/>
    <mergeCell ref="B94:L94"/>
    <mergeCell ref="B99:E99"/>
    <mergeCell ref="B107:E107"/>
    <mergeCell ref="B108:E108"/>
    <mergeCell ref="B111:E111"/>
    <mergeCell ref="F111:L111"/>
    <mergeCell ref="B118:G118"/>
    <mergeCell ref="B119:L119"/>
    <mergeCell ref="F97:L97"/>
    <mergeCell ref="F98:L98"/>
    <mergeCell ref="B115:L115"/>
    <mergeCell ref="B116:G116"/>
    <mergeCell ref="B117:L117"/>
    <mergeCell ref="B105:L105"/>
    <mergeCell ref="B109:E109"/>
    <mergeCell ref="F109:L109"/>
    <mergeCell ref="B110:E110"/>
    <mergeCell ref="F110:L110"/>
    <mergeCell ref="F99:L99"/>
    <mergeCell ref="B100:E100"/>
    <mergeCell ref="F100:L100"/>
    <mergeCell ref="B102:L102"/>
    <mergeCell ref="B103:L103"/>
    <mergeCell ref="B85:E85"/>
    <mergeCell ref="B86:E86"/>
    <mergeCell ref="B89:L89"/>
    <mergeCell ref="B90:L90"/>
    <mergeCell ref="L31:M31"/>
    <mergeCell ref="L32:M32"/>
    <mergeCell ref="L36:M36"/>
    <mergeCell ref="L37:M37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I143:J143"/>
    <mergeCell ref="B144:J144"/>
    <mergeCell ref="I2:L2"/>
    <mergeCell ref="B6:D6"/>
    <mergeCell ref="H8:I11"/>
    <mergeCell ref="K8:L11"/>
    <mergeCell ref="B10:E14"/>
    <mergeCell ref="B136:K136"/>
    <mergeCell ref="B137:K137"/>
    <mergeCell ref="B138:K138"/>
    <mergeCell ref="B139:K139"/>
    <mergeCell ref="B140:K140"/>
    <mergeCell ref="C130:E130"/>
    <mergeCell ref="B132:L132"/>
    <mergeCell ref="B133:K133"/>
    <mergeCell ref="B134:K134"/>
    <mergeCell ref="B135:K135"/>
    <mergeCell ref="C125:F125"/>
    <mergeCell ref="C126:E126"/>
    <mergeCell ref="C127:E127"/>
    <mergeCell ref="C128:E128"/>
    <mergeCell ref="C129:E129"/>
    <mergeCell ref="B113:L113"/>
    <mergeCell ref="B114:L114"/>
  </mergeCells>
  <pageMargins left="0.7" right="0.7" top="0.75" bottom="0.75" header="0.3" footer="0.3"/>
  <pageSetup paperSize="9" scale="96" orientation="landscape" r:id="rId1"/>
  <headerFooter alignWithMargins="0"/>
  <rowBreaks count="5" manualBreakCount="5">
    <brk id="28" max="16383" man="1"/>
    <brk id="53" max="16383" man="1"/>
    <brk id="89" max="16383" man="1"/>
    <brk id="101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2D07-6F62-4DF2-AE84-D55138984DEF}"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149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150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150</v>
      </c>
      <c r="B3" s="36">
        <f>'Formularz ofertowy'!L84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151</v>
      </c>
      <c r="D4" s="39" t="s">
        <v>152</v>
      </c>
      <c r="E4" s="39" t="s">
        <v>153</v>
      </c>
      <c r="F4" s="39" t="s">
        <v>154</v>
      </c>
      <c r="G4" s="39" t="s">
        <v>155</v>
      </c>
      <c r="H4" s="39" t="s">
        <v>156</v>
      </c>
      <c r="I4" s="31"/>
    </row>
    <row r="5" spans="1:13" s="34" customFormat="1" x14ac:dyDescent="0.2">
      <c r="A5" s="32" t="s">
        <v>157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158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159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160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161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162</v>
      </c>
    </row>
    <row r="13" spans="1:13" x14ac:dyDescent="0.2">
      <c r="A13" s="51" t="s">
        <v>163</v>
      </c>
    </row>
    <row r="14" spans="1:13" x14ac:dyDescent="0.2">
      <c r="A14" s="53" t="s">
        <v>164</v>
      </c>
    </row>
  </sheetData>
  <sheetProtection password="9E62" sheet="1" objects="1" scenarios="1" deleteRows="0"/>
  <hyperlinks>
    <hyperlink ref="I12" r:id="rId1" xr:uid="{F9FF09FE-4288-4286-81E2-8A1FADAC0A95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2024-10-24T04:54:34Z</dcterms:created>
  <dcterms:modified xsi:type="dcterms:W3CDTF">2024-10-25T08:03:01Z</dcterms:modified>
</cp:coreProperties>
</file>