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854B43BA-1C34-4739-BDE4-6B9EC1778754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73" i="1" l="1"/>
  <c r="I72" i="1"/>
  <c r="K72" i="1" s="1"/>
  <c r="L72" i="1" s="1"/>
  <c r="I71" i="1"/>
  <c r="K71" i="1" s="1"/>
  <c r="I70" i="1"/>
  <c r="I69" i="1"/>
  <c r="K69" i="1" s="1"/>
  <c r="L69" i="1" s="1"/>
  <c r="I68" i="1"/>
  <c r="K68" i="1" s="1"/>
  <c r="L68" i="1" s="1"/>
  <c r="I67" i="1"/>
  <c r="I66" i="1"/>
  <c r="I65" i="1"/>
  <c r="I64" i="1"/>
  <c r="K64" i="1" s="1"/>
  <c r="L64" i="1" s="1"/>
  <c r="I63" i="1"/>
  <c r="I62" i="1"/>
  <c r="K62" i="1" s="1"/>
  <c r="I61" i="1"/>
  <c r="K61" i="1" s="1"/>
  <c r="L61" i="1" s="1"/>
  <c r="I60" i="1"/>
  <c r="K60" i="1" s="1"/>
  <c r="L60" i="1" s="1"/>
  <c r="I59" i="1"/>
  <c r="I58" i="1"/>
  <c r="I57" i="1"/>
  <c r="I56" i="1"/>
  <c r="K56" i="1" s="1"/>
  <c r="L56" i="1" s="1"/>
  <c r="I55" i="1"/>
  <c r="I54" i="1"/>
  <c r="K54" i="1" s="1"/>
  <c r="I53" i="1"/>
  <c r="K53" i="1" s="1"/>
  <c r="L53" i="1" s="1"/>
  <c r="I52" i="1"/>
  <c r="K52" i="1" s="1"/>
  <c r="L52" i="1" s="1"/>
  <c r="I51" i="1"/>
  <c r="I50" i="1"/>
  <c r="I49" i="1"/>
  <c r="I46" i="1"/>
  <c r="K46" i="1" s="1"/>
  <c r="L46" i="1" s="1"/>
  <c r="I41" i="1"/>
  <c r="I36" i="1"/>
  <c r="K36" i="1" s="1"/>
  <c r="I31" i="1"/>
  <c r="K31" i="1" s="1"/>
  <c r="L31" i="1" s="1"/>
  <c r="K63" i="1" l="1"/>
  <c r="L63" i="1" s="1"/>
  <c r="K55" i="1"/>
  <c r="L55" i="1" s="1"/>
  <c r="K70" i="1"/>
  <c r="L70" i="1" s="1"/>
  <c r="L62" i="1"/>
  <c r="F75" i="1"/>
  <c r="K41" i="1"/>
  <c r="L41" i="1" s="1"/>
  <c r="L54" i="1"/>
  <c r="L71" i="1"/>
  <c r="K51" i="1"/>
  <c r="L51" i="1" s="1"/>
  <c r="K59" i="1"/>
  <c r="L59" i="1" s="1"/>
  <c r="K67" i="1"/>
  <c r="L67" i="1" s="1"/>
  <c r="L36" i="1"/>
  <c r="K49" i="1"/>
  <c r="L49" i="1" s="1"/>
  <c r="K57" i="1"/>
  <c r="L57" i="1" s="1"/>
  <c r="K65" i="1"/>
  <c r="L65" i="1" s="1"/>
  <c r="K73" i="1"/>
  <c r="L73" i="1" s="1"/>
  <c r="K58" i="1"/>
  <c r="L58" i="1" s="1"/>
  <c r="K66" i="1"/>
  <c r="L66" i="1" s="1"/>
  <c r="K50" i="1"/>
  <c r="L50" i="1" s="1"/>
  <c r="F76" i="1" l="1"/>
  <c r="B25" i="1" l="1"/>
  <c r="L74" i="1"/>
  <c r="B3" i="2" s="1"/>
  <c r="D5" i="2" l="1"/>
  <c r="G5" i="2"/>
  <c r="G6" i="2" s="1"/>
  <c r="D6" i="2"/>
  <c r="C6" i="2"/>
  <c r="F5" i="2"/>
  <c r="F6" i="2" s="1"/>
  <c r="E5" i="2"/>
  <c r="E6" i="2" s="1"/>
  <c r="H5" i="2"/>
  <c r="H6" i="2" s="1"/>
  <c r="B10" i="2" l="1"/>
  <c r="B78" i="1" s="1"/>
  <c r="B8" i="2"/>
  <c r="B9" i="2"/>
</calcChain>
</file>

<file path=xl/sharedStrings.xml><?xml version="1.0" encoding="utf-8"?>
<sst xmlns="http://schemas.openxmlformats.org/spreadsheetml/2006/main" count="242" uniqueCount="158">
  <si>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</si>
  <si>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</si>
  <si>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</si>
  <si>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</si>
  <si>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</si>
  <si>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</si>
  <si>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</si>
  <si>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</si>
  <si>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</si>
  <si>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</si>
  <si>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</si>
  <si>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</si>
  <si>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</si>
  <si>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</si>
  <si>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</si>
  <si>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</si>
  <si>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</si>
  <si>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</si>
  <si>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</si>
  <si>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</si>
  <si>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</si>
  <si>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</si>
  <si>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</si>
  <si>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</si>
  <si>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</si>
  <si>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</si>
  <si>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</si>
  <si>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</si>
  <si>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</si>
  <si>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</si>
  <si>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 xml:space="preserve"> 78</t>
  </si>
  <si>
    <t>WYK-POGCZ</t>
  </si>
  <si>
    <t>Wyorywanie bruzd pługiem leśnym z pogłębiaczem na powierzchni pow. 0,5 ha</t>
  </si>
  <si>
    <t>KMTR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</si>
  <si>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</si>
  <si>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</si>
  <si>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</si>
  <si>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</si>
  <si>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</si>
  <si>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</si>
  <si>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</si>
  <si>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</si>
  <si>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</si>
  <si>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</si>
  <si>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</si>
  <si>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</si>
  <si>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</si>
  <si>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</si>
  <si>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</si>
  <si>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</si>
  <si>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</si>
  <si>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</si>
  <si>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</si>
  <si>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</si>
  <si>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</si>
  <si>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</si>
  <si>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</si>
  <si>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</si>
  <si>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</si>
  <si>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</si>
  <si>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</si>
  <si>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</si>
  <si>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</si>
  <si>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</si>
  <si>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</si>
  <si>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</si>
  <si>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</si>
  <si>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</si>
  <si>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</si>
  <si>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</si>
  <si>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161</t>
  </si>
  <si>
    <t>SZUK-OWA2</t>
  </si>
  <si>
    <t>Próbne poszukiwania owadów w ściole metodą dwóch drzew próbnych</t>
  </si>
  <si>
    <t>162</t>
  </si>
  <si>
    <t>ZW-ZRĘB</t>
  </si>
  <si>
    <t>Zwalczanie mechaniczne szkodników wtórnych poprzez zrębkowanie</t>
  </si>
  <si>
    <t>167</t>
  </si>
  <si>
    <t>ZAW-BUD</t>
  </si>
  <si>
    <t>Wywieszanie nowych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</si>
  <si>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</si>
  <si>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</si>
  <si>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</si>
  <si>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</si>
  <si>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</si>
  <si>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</si>
  <si>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</si>
  <si>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</si>
  <si>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</si>
  <si>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</si>
  <si>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</si>
  <si>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</si>
  <si>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</si>
  <si>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</si>
  <si>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</si>
  <si>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</si>
  <si>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</si>
  <si>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</si>
  <si>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</si>
  <si>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</si>
  <si>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</si>
  <si>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</si>
  <si>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</si>
  <si>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</si>
  <si>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</si>
  <si>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</si>
  <si>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</si>
  <si>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</si>
  <si>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3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</si>
  <si>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</si>
  <si>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</si>
  <si>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</si>
  <si>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</si>
  <si>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</si>
  <si>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</si>
  <si>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</si>
  <si>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</si>
  <si>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</si>
  <si>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</si>
  <si>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</si>
  <si>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</si>
  <si>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</si>
  <si>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</si>
  <si>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</si>
  <si>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</si>
  <si>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</si>
  <si>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</si>
  <si>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</si>
  <si>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</si>
  <si>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</si>
  <si>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</si>
  <si>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</si>
  <si>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</si>
  <si>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</si>
  <si>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</si>
  <si>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</si>
  <si>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</si>
  <si>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</si>
  <si>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</si>
  <si>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</si>
  <si>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</si>
  <si>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</si>
  <si>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</si>
  <si>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</si>
  <si>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</si>
  <si>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</si>
  <si>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</si>
  <si>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</si>
  <si>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</si>
  <si>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</si>
  <si>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</si>
  <si>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</si>
  <si>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</si>
  <si>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</si>
  <si>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</si>
  <si>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</si>
  <si>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</si>
  <si>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</si>
  <si>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Leśnictwo Dąbrowa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</si>
</sst>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4" fontId="24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>
      <alignment horizontal="left" vertical="center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5" fillId="2" borderId="4" xfId="0" applyNumberFormat="1" applyFont="1" applyFill="1" applyBorder="1" applyAlignment="1">
      <alignment horizontal="right" vertical="center"/>
    </xf>
    <xf numFmtId="49" fontId="25" fillId="2" borderId="5" xfId="0" applyNumberFormat="1" applyFont="1" applyFill="1" applyBorder="1" applyAlignment="1">
      <alignment horizontal="right" vertical="center"/>
    </xf>
    <xf numFmtId="49" fontId="25" fillId="2" borderId="6" xfId="0" applyNumberFormat="1" applyFont="1" applyFill="1" applyBorder="1" applyAlignment="1">
      <alignment horizontal="right" vertical="center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center" vertical="top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14" fillId="2" borderId="16" xfId="0" applyFont="1" applyFill="1" applyBorder="1" applyAlignment="1" applyProtection="1">
      <alignment horizontal="left" vertical="center" wrapText="1"/>
    </xf>
    <xf numFmtId="0" fontId="14" fillId="2" borderId="17" xfId="0" applyFont="1" applyFill="1" applyBorder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horizontal="left" vertical="center" wrapText="1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2" borderId="36" xfId="0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</xf>
    <xf numFmtId="49" fontId="17" fillId="2" borderId="3" xfId="0" applyNumberFormat="1" applyFont="1" applyFill="1" applyBorder="1" applyAlignment="1" applyProtection="1">
      <alignment horizontal="center" vertical="center"/>
    </xf>
  </cellXfs>
  <cellStyles count="3">
    <cellStyle name="Hiperłącze 2" xfId="2" xr:uid="{F8595FAC-EB0C-431F-8B7A-3EF5D75D0B1B}"/>
    <cellStyle name="Normalny" xfId="0" builtinId="0"/>
    <cellStyle name="Normalny 2" xfId="1" xr:uid="{8CF8A2C3-0BAE-45C1-BE4D-AFB240E0C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35"/>
  <sheetViews>
    <sheetView tabSelected="1" zoomScale="70" zoomScaleNormal="70" zoomScaleSheetLayoutView="55" workbookViewId="0">
      <selection activeCell="K16" sqref="K1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86" t="s">
        <v>100</v>
      </c>
      <c r="J2" s="86"/>
      <c r="K2" s="86"/>
      <c r="L2" s="86"/>
      <c r="M2" s="12"/>
      <c r="N2" s="12"/>
    </row>
    <row r="3" spans="2:14" s="11" customFormat="1" ht="58.15" customHeight="1" thickBot="1" x14ac:dyDescent="0.25">
      <c r="B3" s="58"/>
      <c r="C3" s="59"/>
      <c r="D3" s="59"/>
      <c r="E3" s="60"/>
    </row>
    <row r="4" spans="2:14" s="11" customFormat="1" ht="2.65" customHeight="1" thickBot="1" x14ac:dyDescent="0.25">
      <c r="B4" s="61"/>
      <c r="C4" s="61"/>
      <c r="D4" s="61"/>
      <c r="E4" s="13"/>
    </row>
    <row r="5" spans="2:14" s="11" customFormat="1" ht="60" customHeight="1" thickBot="1" x14ac:dyDescent="0.25">
      <c r="B5" s="58"/>
      <c r="C5" s="59"/>
      <c r="D5" s="59"/>
      <c r="E5" s="60"/>
    </row>
    <row r="6" spans="2:14" s="11" customFormat="1" ht="2.65" customHeight="1" thickBot="1" x14ac:dyDescent="0.25">
      <c r="B6" s="61"/>
      <c r="C6" s="61"/>
      <c r="D6" s="61"/>
      <c r="E6" s="13"/>
    </row>
    <row r="7" spans="2:14" s="11" customFormat="1" ht="58.9" customHeight="1" thickBot="1" x14ac:dyDescent="0.25">
      <c r="B7" s="58"/>
      <c r="C7" s="59"/>
      <c r="D7" s="59"/>
      <c r="E7" s="60"/>
    </row>
    <row r="8" spans="2:14" s="11" customFormat="1" ht="5.25" customHeight="1" x14ac:dyDescent="0.2">
      <c r="B8" s="14"/>
      <c r="C8" s="14"/>
      <c r="D8" s="14"/>
      <c r="H8" s="87"/>
      <c r="I8" s="88"/>
      <c r="K8" s="93"/>
      <c r="L8" s="94"/>
    </row>
    <row r="9" spans="2:14" s="11" customFormat="1" ht="4.1500000000000004" customHeight="1" x14ac:dyDescent="0.2">
      <c r="H9" s="89"/>
      <c r="I9" s="90"/>
      <c r="K9" s="95"/>
      <c r="L9" s="96"/>
    </row>
    <row r="10" spans="2:14" s="11" customFormat="1" ht="6.95" customHeight="1" x14ac:dyDescent="0.2">
      <c r="B10" s="99" t="s">
        <v>117</v>
      </c>
      <c r="C10" s="99"/>
      <c r="D10" s="99"/>
      <c r="E10" s="99"/>
      <c r="H10" s="89"/>
      <c r="I10" s="90"/>
      <c r="K10" s="95"/>
      <c r="L10" s="96"/>
    </row>
    <row r="11" spans="2:14" s="11" customFormat="1" ht="12.4" customHeight="1" thickBot="1" x14ac:dyDescent="0.25">
      <c r="B11" s="99"/>
      <c r="C11" s="99"/>
      <c r="D11" s="99"/>
      <c r="E11" s="99"/>
      <c r="G11" s="15" t="s">
        <v>101</v>
      </c>
      <c r="H11" s="91"/>
      <c r="I11" s="92"/>
      <c r="J11" s="15" t="s">
        <v>118</v>
      </c>
      <c r="K11" s="97"/>
      <c r="L11" s="98"/>
      <c r="M11" s="15"/>
    </row>
    <row r="12" spans="2:14" s="11" customFormat="1" ht="7.9" customHeight="1" x14ac:dyDescent="0.2">
      <c r="B12" s="99"/>
      <c r="C12" s="99"/>
      <c r="D12" s="99"/>
      <c r="E12" s="99"/>
      <c r="G12" s="15"/>
      <c r="H12" s="15"/>
      <c r="I12" s="15"/>
      <c r="J12" s="15"/>
      <c r="K12" s="15"/>
      <c r="L12" s="15"/>
      <c r="M12" s="15"/>
    </row>
    <row r="13" spans="2:14" s="1" customFormat="1" ht="5.25" customHeight="1" x14ac:dyDescent="0.2"/>
    <row r="14" spans="2:14" s="1" customFormat="1" ht="20.25" customHeight="1" x14ac:dyDescent="0.2"/>
    <row r="15" spans="2:14" s="1" customFormat="1" ht="24" customHeight="1" x14ac:dyDescent="0.2">
      <c r="E15" s="77" t="s">
        <v>102</v>
      </c>
      <c r="F15" s="77"/>
      <c r="G15" s="77"/>
    </row>
    <row r="16" spans="2:14" s="1" customFormat="1" ht="20.85" customHeight="1" x14ac:dyDescent="0.2">
      <c r="B16" s="62" t="s">
        <v>103</v>
      </c>
      <c r="C16" s="62"/>
      <c r="D16" s="62"/>
      <c r="E16" s="62"/>
      <c r="F16" s="62"/>
      <c r="G16" s="62"/>
      <c r="H16" s="62"/>
      <c r="I16" s="62"/>
    </row>
    <row r="17" spans="2:13" s="1" customFormat="1" ht="2.65" customHeight="1" x14ac:dyDescent="0.2"/>
    <row r="18" spans="2:13" s="1" customFormat="1" ht="20.85" customHeight="1" x14ac:dyDescent="0.2">
      <c r="B18" s="62" t="s">
        <v>104</v>
      </c>
      <c r="C18" s="62"/>
      <c r="D18" s="62"/>
      <c r="E18" s="62"/>
      <c r="F18" s="62"/>
      <c r="G18" s="62"/>
      <c r="H18" s="62"/>
      <c r="I18" s="62"/>
    </row>
    <row r="19" spans="2:13" s="1" customFormat="1" ht="2.65" customHeight="1" x14ac:dyDescent="0.2"/>
    <row r="20" spans="2:13" s="1" customFormat="1" ht="20.85" customHeight="1" x14ac:dyDescent="0.2">
      <c r="B20" s="62" t="s">
        <v>105</v>
      </c>
      <c r="C20" s="62"/>
      <c r="D20" s="62"/>
      <c r="E20" s="62"/>
      <c r="F20" s="62"/>
      <c r="G20" s="62"/>
      <c r="H20" s="62"/>
      <c r="I20" s="62"/>
    </row>
    <row r="21" spans="2:13" s="1" customFormat="1" ht="2.65" customHeight="1" x14ac:dyDescent="0.2"/>
    <row r="22" spans="2:13" s="1" customFormat="1" ht="20.85" customHeight="1" x14ac:dyDescent="0.2">
      <c r="B22" s="62" t="s">
        <v>106</v>
      </c>
      <c r="C22" s="62"/>
      <c r="D22" s="62"/>
      <c r="E22" s="62"/>
      <c r="F22" s="62"/>
      <c r="G22" s="62"/>
      <c r="H22" s="62"/>
      <c r="I22" s="62"/>
    </row>
    <row r="23" spans="2:13" s="1" customFormat="1" ht="50.1" customHeight="1" x14ac:dyDescent="0.2">
      <c r="B23" s="126" t="s">
        <v>107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pans="2:13" s="1" customFormat="1" ht="2.65" customHeight="1" x14ac:dyDescent="0.2"/>
    <row r="25" spans="2:13" s="1" customFormat="1" ht="50.1" customHeight="1" x14ac:dyDescent="0.2">
      <c r="B25" s="127" t="str">
        <f xml:space="preserve"> "1.  Za wykonanie przedmiotu zamówienia w tym Pakiecie oferujemy następujące wynagrodzenie brutto: " &amp; TEXT(F76,"#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</row>
    <row r="26" spans="2:13" s="1" customFormat="1" ht="21.75" customHeight="1" x14ac:dyDescent="0.25">
      <c r="B26" s="55" t="s">
        <v>157</v>
      </c>
    </row>
    <row r="27" spans="2:13" s="1" customFormat="1" ht="3.2" customHeight="1" x14ac:dyDescent="0.2"/>
    <row r="28" spans="2:13" s="1" customFormat="1" ht="18.2" customHeight="1" x14ac:dyDescent="0.2">
      <c r="B28" s="62" t="s">
        <v>108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2:13" s="1" customFormat="1" ht="5.25" customHeight="1" x14ac:dyDescent="0.2"/>
    <row r="30" spans="2:13" s="1" customFormat="1" ht="45.4" customHeight="1" x14ac:dyDescent="0.2">
      <c r="B30" s="2" t="s">
        <v>0</v>
      </c>
      <c r="C30" s="3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3" t="s">
        <v>7</v>
      </c>
      <c r="J30" s="4" t="s">
        <v>8</v>
      </c>
      <c r="K30" s="4" t="s">
        <v>9</v>
      </c>
      <c r="L30" s="75" t="s">
        <v>10</v>
      </c>
      <c r="M30" s="75"/>
    </row>
    <row r="31" spans="2:13" s="1" customFormat="1" ht="19.7" customHeight="1" x14ac:dyDescent="0.2">
      <c r="B31" s="5">
        <v>1</v>
      </c>
      <c r="C31" s="6" t="s">
        <v>11</v>
      </c>
      <c r="D31" s="6" t="s">
        <v>12</v>
      </c>
      <c r="E31" s="7" t="s">
        <v>13</v>
      </c>
      <c r="F31" s="6" t="s">
        <v>14</v>
      </c>
      <c r="G31" s="8">
        <v>1301</v>
      </c>
      <c r="H31" s="10">
        <v>0</v>
      </c>
      <c r="I31" s="9">
        <f>ROUND(G31* H31,2)</f>
        <v>0</v>
      </c>
      <c r="J31" s="5">
        <v>8</v>
      </c>
      <c r="K31" s="9">
        <f>ROUND(I31* J31/100,2)</f>
        <v>0</v>
      </c>
      <c r="L31" s="56">
        <f>ROUND(I31+ K31,2)</f>
        <v>0</v>
      </c>
      <c r="M31" s="57"/>
    </row>
    <row r="32" spans="2:13" s="1" customFormat="1" ht="3.2" customHeight="1" x14ac:dyDescent="0.2"/>
    <row r="33" spans="2:13" s="1" customFormat="1" ht="18.2" customHeight="1" x14ac:dyDescent="0.2">
      <c r="B33" s="62" t="s">
        <v>109</v>
      </c>
      <c r="C33" s="62"/>
      <c r="D33" s="62"/>
      <c r="E33" s="62"/>
      <c r="F33" s="62"/>
      <c r="G33" s="62"/>
      <c r="H33" s="62"/>
      <c r="I33" s="62"/>
      <c r="J33" s="62"/>
      <c r="K33" s="62"/>
    </row>
    <row r="34" spans="2:13" s="1" customFormat="1" ht="5.25" customHeight="1" x14ac:dyDescent="0.2"/>
    <row r="35" spans="2:13" s="1" customFormat="1" ht="45.4" customHeight="1" x14ac:dyDescent="0.2">
      <c r="B35" s="2" t="s">
        <v>0</v>
      </c>
      <c r="C35" s="3" t="s">
        <v>1</v>
      </c>
      <c r="D35" s="4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3" t="s">
        <v>7</v>
      </c>
      <c r="J35" s="4" t="s">
        <v>8</v>
      </c>
      <c r="K35" s="4" t="s">
        <v>9</v>
      </c>
      <c r="L35" s="75" t="s">
        <v>10</v>
      </c>
      <c r="M35" s="75"/>
    </row>
    <row r="36" spans="2:13" s="1" customFormat="1" ht="19.7" customHeight="1" x14ac:dyDescent="0.2">
      <c r="B36" s="5">
        <v>2</v>
      </c>
      <c r="C36" s="6" t="s">
        <v>11</v>
      </c>
      <c r="D36" s="6" t="s">
        <v>12</v>
      </c>
      <c r="E36" s="7" t="s">
        <v>13</v>
      </c>
      <c r="F36" s="6" t="s">
        <v>14</v>
      </c>
      <c r="G36" s="8">
        <v>1408</v>
      </c>
      <c r="H36" s="10">
        <v>0</v>
      </c>
      <c r="I36" s="9">
        <f>ROUND(G36* H36,2)</f>
        <v>0</v>
      </c>
      <c r="J36" s="5">
        <v>8</v>
      </c>
      <c r="K36" s="9">
        <f>ROUND(I36* J36/100,2)</f>
        <v>0</v>
      </c>
      <c r="L36" s="56">
        <f>ROUND(I36+ K36,2)</f>
        <v>0</v>
      </c>
      <c r="M36" s="57"/>
    </row>
    <row r="37" spans="2:13" s="1" customFormat="1" ht="3.2" customHeight="1" x14ac:dyDescent="0.2"/>
    <row r="38" spans="2:13" s="1" customFormat="1" ht="18.2" customHeight="1" x14ac:dyDescent="0.2">
      <c r="B38" s="62" t="s">
        <v>110</v>
      </c>
      <c r="C38" s="62"/>
      <c r="D38" s="62"/>
      <c r="E38" s="62"/>
      <c r="F38" s="62"/>
      <c r="G38" s="62"/>
      <c r="H38" s="62"/>
      <c r="I38" s="62"/>
      <c r="J38" s="62"/>
      <c r="K38" s="62"/>
    </row>
    <row r="39" spans="2:13" s="1" customFormat="1" ht="5.25" customHeight="1" x14ac:dyDescent="0.2"/>
    <row r="40" spans="2:13" s="1" customFormat="1" ht="45.4" customHeight="1" x14ac:dyDescent="0.2">
      <c r="B40" s="2" t="s">
        <v>0</v>
      </c>
      <c r="C40" s="3" t="s">
        <v>1</v>
      </c>
      <c r="D40" s="4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3" t="s">
        <v>7</v>
      </c>
      <c r="J40" s="4" t="s">
        <v>8</v>
      </c>
      <c r="K40" s="4" t="s">
        <v>9</v>
      </c>
      <c r="L40" s="75" t="s">
        <v>10</v>
      </c>
      <c r="M40" s="75"/>
    </row>
    <row r="41" spans="2:13" s="1" customFormat="1" ht="19.7" customHeight="1" x14ac:dyDescent="0.2">
      <c r="B41" s="5">
        <v>3</v>
      </c>
      <c r="C41" s="6" t="s">
        <v>11</v>
      </c>
      <c r="D41" s="6" t="s">
        <v>12</v>
      </c>
      <c r="E41" s="7" t="s">
        <v>13</v>
      </c>
      <c r="F41" s="6" t="s">
        <v>14</v>
      </c>
      <c r="G41" s="8">
        <v>152</v>
      </c>
      <c r="H41" s="10">
        <v>0</v>
      </c>
      <c r="I41" s="9">
        <f>ROUND(G41* H41,2)</f>
        <v>0</v>
      </c>
      <c r="J41" s="5">
        <v>8</v>
      </c>
      <c r="K41" s="9">
        <f>ROUND(I41* J41/100,2)</f>
        <v>0</v>
      </c>
      <c r="L41" s="56">
        <f>ROUND(I41+ K41,2)</f>
        <v>0</v>
      </c>
      <c r="M41" s="57"/>
    </row>
    <row r="42" spans="2:13" s="1" customFormat="1" ht="3.2" customHeight="1" x14ac:dyDescent="0.2"/>
    <row r="43" spans="2:13" s="1" customFormat="1" ht="18.2" customHeight="1" x14ac:dyDescent="0.2">
      <c r="B43" s="62" t="s">
        <v>111</v>
      </c>
      <c r="C43" s="62"/>
      <c r="D43" s="62"/>
      <c r="E43" s="62"/>
      <c r="F43" s="62"/>
      <c r="G43" s="62"/>
      <c r="H43" s="62"/>
      <c r="I43" s="62"/>
      <c r="J43" s="62"/>
      <c r="K43" s="62"/>
    </row>
    <row r="44" spans="2:13" s="1" customFormat="1" ht="5.25" customHeight="1" x14ac:dyDescent="0.2"/>
    <row r="45" spans="2:13" s="1" customFormat="1" ht="45.4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5</v>
      </c>
      <c r="H45" s="4" t="s">
        <v>6</v>
      </c>
      <c r="I45" s="3" t="s">
        <v>7</v>
      </c>
      <c r="J45" s="4" t="s">
        <v>8</v>
      </c>
      <c r="K45" s="4" t="s">
        <v>9</v>
      </c>
      <c r="L45" s="75" t="s">
        <v>10</v>
      </c>
      <c r="M45" s="75"/>
    </row>
    <row r="46" spans="2:13" s="1" customFormat="1" ht="19.7" customHeight="1" x14ac:dyDescent="0.2">
      <c r="B46" s="5">
        <v>4</v>
      </c>
      <c r="C46" s="6" t="s">
        <v>11</v>
      </c>
      <c r="D46" s="6" t="s">
        <v>12</v>
      </c>
      <c r="E46" s="7" t="s">
        <v>13</v>
      </c>
      <c r="F46" s="6" t="s">
        <v>14</v>
      </c>
      <c r="G46" s="8">
        <v>150</v>
      </c>
      <c r="H46" s="10">
        <v>0</v>
      </c>
      <c r="I46" s="9">
        <f>ROUND(G46* H46,2)</f>
        <v>0</v>
      </c>
      <c r="J46" s="5">
        <v>8</v>
      </c>
      <c r="K46" s="9">
        <f>ROUND(I46* J46/100,2)</f>
        <v>0</v>
      </c>
      <c r="L46" s="56">
        <f>ROUND(I46+ K46,2)</f>
        <v>0</v>
      </c>
      <c r="M46" s="57"/>
    </row>
    <row r="47" spans="2:13" s="1" customFormat="1" ht="9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75" t="s">
        <v>10</v>
      </c>
      <c r="M48" s="75"/>
    </row>
    <row r="49" spans="2:13" s="1" customFormat="1" ht="28.7" customHeight="1" x14ac:dyDescent="0.2">
      <c r="B49" s="5">
        <v>5</v>
      </c>
      <c r="C49" s="6" t="s">
        <v>15</v>
      </c>
      <c r="D49" s="6" t="s">
        <v>16</v>
      </c>
      <c r="E49" s="7" t="s">
        <v>17</v>
      </c>
      <c r="F49" s="6" t="s">
        <v>18</v>
      </c>
      <c r="G49" s="8">
        <v>15</v>
      </c>
      <c r="H49" s="10">
        <v>0</v>
      </c>
      <c r="I49" s="9">
        <f t="shared" ref="I49:I73" si="0">ROUND(G49* H49,2)</f>
        <v>0</v>
      </c>
      <c r="J49" s="5">
        <v>8</v>
      </c>
      <c r="K49" s="9">
        <f t="shared" ref="K49:K73" si="1">ROUND(I49* J49/100,2)</f>
        <v>0</v>
      </c>
      <c r="L49" s="56">
        <f t="shared" ref="L49:L73" si="2">ROUND(I49+ K49,2)</f>
        <v>0</v>
      </c>
      <c r="M49" s="57"/>
    </row>
    <row r="50" spans="2:13" s="1" customFormat="1" ht="38.85" customHeight="1" x14ac:dyDescent="0.2">
      <c r="B50" s="5">
        <v>6</v>
      </c>
      <c r="C50" s="6" t="s">
        <v>19</v>
      </c>
      <c r="D50" s="6" t="s">
        <v>20</v>
      </c>
      <c r="E50" s="7" t="s">
        <v>21</v>
      </c>
      <c r="F50" s="6" t="s">
        <v>22</v>
      </c>
      <c r="G50" s="8">
        <v>2.7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56">
        <f t="shared" si="2"/>
        <v>0</v>
      </c>
      <c r="M50" s="57"/>
    </row>
    <row r="51" spans="2:13" s="1" customFormat="1" ht="19.7" customHeight="1" x14ac:dyDescent="0.2">
      <c r="B51" s="5">
        <v>7</v>
      </c>
      <c r="C51" s="6" t="s">
        <v>23</v>
      </c>
      <c r="D51" s="6" t="s">
        <v>24</v>
      </c>
      <c r="E51" s="7" t="s">
        <v>25</v>
      </c>
      <c r="F51" s="6" t="s">
        <v>26</v>
      </c>
      <c r="G51" s="8">
        <v>9.6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56">
        <f t="shared" si="2"/>
        <v>0</v>
      </c>
      <c r="M51" s="57"/>
    </row>
    <row r="52" spans="2:13" s="1" customFormat="1" ht="19.7" customHeight="1" x14ac:dyDescent="0.2">
      <c r="B52" s="5">
        <v>8</v>
      </c>
      <c r="C52" s="6" t="s">
        <v>27</v>
      </c>
      <c r="D52" s="6" t="s">
        <v>28</v>
      </c>
      <c r="E52" s="7" t="s">
        <v>29</v>
      </c>
      <c r="F52" s="6" t="s">
        <v>26</v>
      </c>
      <c r="G52" s="8">
        <v>9.6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56">
        <f t="shared" si="2"/>
        <v>0</v>
      </c>
      <c r="M52" s="57"/>
    </row>
    <row r="53" spans="2:13" s="1" customFormat="1" ht="28.7" customHeight="1" x14ac:dyDescent="0.2">
      <c r="B53" s="5">
        <v>9</v>
      </c>
      <c r="C53" s="6" t="s">
        <v>30</v>
      </c>
      <c r="D53" s="6" t="s">
        <v>31</v>
      </c>
      <c r="E53" s="7" t="s">
        <v>32</v>
      </c>
      <c r="F53" s="6" t="s">
        <v>33</v>
      </c>
      <c r="G53" s="8">
        <v>12.69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56">
        <f t="shared" si="2"/>
        <v>0</v>
      </c>
      <c r="M53" s="57"/>
    </row>
    <row r="54" spans="2:13" s="1" customFormat="1" ht="19.7" customHeight="1" x14ac:dyDescent="0.2">
      <c r="B54" s="5">
        <v>10</v>
      </c>
      <c r="C54" s="6" t="s">
        <v>34</v>
      </c>
      <c r="D54" s="6" t="s">
        <v>35</v>
      </c>
      <c r="E54" s="7" t="s">
        <v>36</v>
      </c>
      <c r="F54" s="6" t="s">
        <v>26</v>
      </c>
      <c r="G54" s="8">
        <v>22.44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56">
        <f t="shared" si="2"/>
        <v>0</v>
      </c>
      <c r="M54" s="57"/>
    </row>
    <row r="55" spans="2:13" s="1" customFormat="1" ht="19.7" customHeight="1" x14ac:dyDescent="0.2">
      <c r="B55" s="5">
        <v>11</v>
      </c>
      <c r="C55" s="6" t="s">
        <v>37</v>
      </c>
      <c r="D55" s="6" t="s">
        <v>38</v>
      </c>
      <c r="E55" s="7" t="s">
        <v>39</v>
      </c>
      <c r="F55" s="6" t="s">
        <v>26</v>
      </c>
      <c r="G55" s="8">
        <v>2.64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56">
        <f t="shared" si="2"/>
        <v>0</v>
      </c>
      <c r="M55" s="57"/>
    </row>
    <row r="56" spans="2:13" s="1" customFormat="1" ht="19.7" customHeight="1" x14ac:dyDescent="0.2">
      <c r="B56" s="5">
        <v>12</v>
      </c>
      <c r="C56" s="6" t="s">
        <v>40</v>
      </c>
      <c r="D56" s="6" t="s">
        <v>41</v>
      </c>
      <c r="E56" s="7" t="s">
        <v>42</v>
      </c>
      <c r="F56" s="6" t="s">
        <v>26</v>
      </c>
      <c r="G56" s="8">
        <v>25.08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56">
        <f t="shared" si="2"/>
        <v>0</v>
      </c>
      <c r="M56" s="57"/>
    </row>
    <row r="57" spans="2:13" s="1" customFormat="1" ht="28.7" customHeight="1" x14ac:dyDescent="0.2">
      <c r="B57" s="5">
        <v>13</v>
      </c>
      <c r="C57" s="6" t="s">
        <v>43</v>
      </c>
      <c r="D57" s="6" t="s">
        <v>44</v>
      </c>
      <c r="E57" s="7" t="s">
        <v>45</v>
      </c>
      <c r="F57" s="6" t="s">
        <v>22</v>
      </c>
      <c r="G57" s="8">
        <v>27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56">
        <f t="shared" si="2"/>
        <v>0</v>
      </c>
      <c r="M57" s="57"/>
    </row>
    <row r="58" spans="2:13" s="1" customFormat="1" ht="28.7" customHeight="1" x14ac:dyDescent="0.2">
      <c r="B58" s="5">
        <v>14</v>
      </c>
      <c r="C58" s="6" t="s">
        <v>46</v>
      </c>
      <c r="D58" s="6" t="s">
        <v>47</v>
      </c>
      <c r="E58" s="7" t="s">
        <v>48</v>
      </c>
      <c r="F58" s="6" t="s">
        <v>22</v>
      </c>
      <c r="G58" s="8">
        <v>11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56">
        <f t="shared" si="2"/>
        <v>0</v>
      </c>
      <c r="M58" s="57"/>
    </row>
    <row r="59" spans="2:13" s="1" customFormat="1" ht="28.7" customHeight="1" x14ac:dyDescent="0.2">
      <c r="B59" s="5">
        <v>15</v>
      </c>
      <c r="C59" s="6" t="s">
        <v>49</v>
      </c>
      <c r="D59" s="6" t="s">
        <v>50</v>
      </c>
      <c r="E59" s="7" t="s">
        <v>51</v>
      </c>
      <c r="F59" s="6" t="s">
        <v>22</v>
      </c>
      <c r="G59" s="8">
        <v>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56">
        <f t="shared" si="2"/>
        <v>0</v>
      </c>
      <c r="M59" s="57"/>
    </row>
    <row r="60" spans="2:13" s="1" customFormat="1" ht="19.7" customHeight="1" x14ac:dyDescent="0.2">
      <c r="B60" s="5">
        <v>16</v>
      </c>
      <c r="C60" s="6" t="s">
        <v>52</v>
      </c>
      <c r="D60" s="6" t="s">
        <v>53</v>
      </c>
      <c r="E60" s="7" t="s">
        <v>54</v>
      </c>
      <c r="F60" s="6" t="s">
        <v>22</v>
      </c>
      <c r="G60" s="8">
        <v>6.44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56">
        <f t="shared" si="2"/>
        <v>0</v>
      </c>
      <c r="M60" s="57"/>
    </row>
    <row r="61" spans="2:13" s="1" customFormat="1" ht="19.7" customHeight="1" x14ac:dyDescent="0.2">
      <c r="B61" s="5">
        <v>17</v>
      </c>
      <c r="C61" s="6" t="s">
        <v>55</v>
      </c>
      <c r="D61" s="6" t="s">
        <v>56</v>
      </c>
      <c r="E61" s="7" t="s">
        <v>57</v>
      </c>
      <c r="F61" s="6" t="s">
        <v>22</v>
      </c>
      <c r="G61" s="8">
        <v>13.51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56">
        <f t="shared" si="2"/>
        <v>0</v>
      </c>
      <c r="M61" s="57"/>
    </row>
    <row r="62" spans="2:13" s="1" customFormat="1" ht="19.7" customHeight="1" x14ac:dyDescent="0.2">
      <c r="B62" s="5">
        <v>18</v>
      </c>
      <c r="C62" s="6" t="s">
        <v>58</v>
      </c>
      <c r="D62" s="6" t="s">
        <v>59</v>
      </c>
      <c r="E62" s="7" t="s">
        <v>60</v>
      </c>
      <c r="F62" s="6" t="s">
        <v>61</v>
      </c>
      <c r="G62" s="8">
        <v>11.96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56">
        <f t="shared" si="2"/>
        <v>0</v>
      </c>
      <c r="M62" s="57"/>
    </row>
    <row r="63" spans="2:13" s="1" customFormat="1" ht="19.7" customHeight="1" x14ac:dyDescent="0.2">
      <c r="B63" s="5">
        <v>19</v>
      </c>
      <c r="C63" s="6" t="s">
        <v>62</v>
      </c>
      <c r="D63" s="6" t="s">
        <v>63</v>
      </c>
      <c r="E63" s="7" t="s">
        <v>64</v>
      </c>
      <c r="F63" s="6" t="s">
        <v>65</v>
      </c>
      <c r="G63" s="8">
        <v>55</v>
      </c>
      <c r="H63" s="10">
        <v>0</v>
      </c>
      <c r="I63" s="9">
        <f t="shared" si="0"/>
        <v>0</v>
      </c>
      <c r="J63" s="5">
        <v>23</v>
      </c>
      <c r="K63" s="9">
        <f t="shared" si="1"/>
        <v>0</v>
      </c>
      <c r="L63" s="56">
        <f t="shared" si="2"/>
        <v>0</v>
      </c>
      <c r="M63" s="57"/>
    </row>
    <row r="64" spans="2:13" s="1" customFormat="1" ht="19.7" customHeight="1" x14ac:dyDescent="0.2">
      <c r="B64" s="5">
        <v>20</v>
      </c>
      <c r="C64" s="6" t="s">
        <v>66</v>
      </c>
      <c r="D64" s="6" t="s">
        <v>67</v>
      </c>
      <c r="E64" s="7" t="s">
        <v>68</v>
      </c>
      <c r="F64" s="6" t="s">
        <v>69</v>
      </c>
      <c r="G64" s="8">
        <v>10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56">
        <f t="shared" si="2"/>
        <v>0</v>
      </c>
      <c r="M64" s="57"/>
    </row>
    <row r="65" spans="2:13" s="1" customFormat="1" ht="28.7" customHeight="1" x14ac:dyDescent="0.2">
      <c r="B65" s="5">
        <v>21</v>
      </c>
      <c r="C65" s="6" t="s">
        <v>70</v>
      </c>
      <c r="D65" s="6" t="s">
        <v>71</v>
      </c>
      <c r="E65" s="7" t="s">
        <v>72</v>
      </c>
      <c r="F65" s="6" t="s">
        <v>69</v>
      </c>
      <c r="G65" s="8">
        <v>9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56">
        <f t="shared" si="2"/>
        <v>0</v>
      </c>
      <c r="M65" s="57"/>
    </row>
    <row r="66" spans="2:13" s="1" customFormat="1" ht="28.7" customHeight="1" x14ac:dyDescent="0.2">
      <c r="B66" s="5">
        <v>22</v>
      </c>
      <c r="C66" s="6" t="s">
        <v>73</v>
      </c>
      <c r="D66" s="6" t="s">
        <v>74</v>
      </c>
      <c r="E66" s="7" t="s">
        <v>75</v>
      </c>
      <c r="F66" s="6" t="s">
        <v>14</v>
      </c>
      <c r="G66" s="8">
        <v>10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56">
        <f t="shared" si="2"/>
        <v>0</v>
      </c>
      <c r="M66" s="57"/>
    </row>
    <row r="67" spans="2:13" s="1" customFormat="1" ht="28.7" customHeight="1" x14ac:dyDescent="0.2">
      <c r="B67" s="5">
        <v>23</v>
      </c>
      <c r="C67" s="6" t="s">
        <v>76</v>
      </c>
      <c r="D67" s="6" t="s">
        <v>77</v>
      </c>
      <c r="E67" s="7" t="s">
        <v>78</v>
      </c>
      <c r="F67" s="6" t="s">
        <v>69</v>
      </c>
      <c r="G67" s="8">
        <v>20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56">
        <f t="shared" si="2"/>
        <v>0</v>
      </c>
      <c r="M67" s="57"/>
    </row>
    <row r="68" spans="2:13" s="1" customFormat="1" ht="19.7" customHeight="1" x14ac:dyDescent="0.2">
      <c r="B68" s="5">
        <v>24</v>
      </c>
      <c r="C68" s="6" t="s">
        <v>79</v>
      </c>
      <c r="D68" s="6" t="s">
        <v>80</v>
      </c>
      <c r="E68" s="7" t="s">
        <v>81</v>
      </c>
      <c r="F68" s="6" t="s">
        <v>22</v>
      </c>
      <c r="G68" s="8">
        <v>0.28000000000000003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56">
        <f t="shared" si="2"/>
        <v>0</v>
      </c>
      <c r="M68" s="57"/>
    </row>
    <row r="69" spans="2:13" s="1" customFormat="1" ht="19.7" customHeight="1" x14ac:dyDescent="0.2">
      <c r="B69" s="5">
        <v>25</v>
      </c>
      <c r="C69" s="6" t="s">
        <v>82</v>
      </c>
      <c r="D69" s="6" t="s">
        <v>83</v>
      </c>
      <c r="E69" s="7" t="s">
        <v>84</v>
      </c>
      <c r="F69" s="6" t="s">
        <v>65</v>
      </c>
      <c r="G69" s="8">
        <v>393.5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56">
        <f t="shared" si="2"/>
        <v>0</v>
      </c>
      <c r="M69" s="57"/>
    </row>
    <row r="70" spans="2:13" s="1" customFormat="1" ht="19.7" customHeight="1" x14ac:dyDescent="0.2">
      <c r="B70" s="5">
        <v>26</v>
      </c>
      <c r="C70" s="6" t="s">
        <v>85</v>
      </c>
      <c r="D70" s="6" t="s">
        <v>86</v>
      </c>
      <c r="E70" s="7" t="s">
        <v>84</v>
      </c>
      <c r="F70" s="6" t="s">
        <v>65</v>
      </c>
      <c r="G70" s="8">
        <v>92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56">
        <f t="shared" si="2"/>
        <v>0</v>
      </c>
      <c r="M70" s="57"/>
    </row>
    <row r="71" spans="2:13" s="1" customFormat="1" ht="19.7" customHeight="1" x14ac:dyDescent="0.2">
      <c r="B71" s="5">
        <v>27</v>
      </c>
      <c r="C71" s="6" t="s">
        <v>87</v>
      </c>
      <c r="D71" s="6" t="s">
        <v>88</v>
      </c>
      <c r="E71" s="7" t="s">
        <v>89</v>
      </c>
      <c r="F71" s="6" t="s">
        <v>65</v>
      </c>
      <c r="G71" s="8">
        <v>44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56">
        <f t="shared" si="2"/>
        <v>0</v>
      </c>
      <c r="M71" s="57"/>
    </row>
    <row r="72" spans="2:13" s="1" customFormat="1" ht="19.7" customHeight="1" x14ac:dyDescent="0.2">
      <c r="B72" s="5">
        <v>28</v>
      </c>
      <c r="C72" s="6" t="s">
        <v>90</v>
      </c>
      <c r="D72" s="6" t="s">
        <v>91</v>
      </c>
      <c r="E72" s="7" t="s">
        <v>92</v>
      </c>
      <c r="F72" s="6" t="s">
        <v>65</v>
      </c>
      <c r="G72" s="8">
        <v>70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56">
        <f t="shared" si="2"/>
        <v>0</v>
      </c>
      <c r="M72" s="57"/>
    </row>
    <row r="73" spans="2:13" s="1" customFormat="1" ht="19.7" customHeight="1" x14ac:dyDescent="0.2">
      <c r="B73" s="5">
        <v>29</v>
      </c>
      <c r="C73" s="6" t="s">
        <v>93</v>
      </c>
      <c r="D73" s="6" t="s">
        <v>94</v>
      </c>
      <c r="E73" s="7" t="s">
        <v>92</v>
      </c>
      <c r="F73" s="6" t="s">
        <v>65</v>
      </c>
      <c r="G73" s="8">
        <v>24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56">
        <f t="shared" si="2"/>
        <v>0</v>
      </c>
      <c r="M73" s="57"/>
    </row>
    <row r="74" spans="2:13" s="1" customFormat="1" ht="23.25" customHeight="1" x14ac:dyDescent="0.2">
      <c r="L74" s="54">
        <f>F76</f>
        <v>0</v>
      </c>
    </row>
    <row r="75" spans="2:13" s="1" customFormat="1" ht="21.4" customHeight="1" x14ac:dyDescent="0.2">
      <c r="B75" s="76" t="s">
        <v>95</v>
      </c>
      <c r="C75" s="76"/>
      <c r="D75" s="76"/>
      <c r="E75" s="76"/>
      <c r="F75" s="78">
        <f>ROUND(I31+I36+I41+I46+I49+I50+I51+I52+I53+I54+I55+I56+I57+I58+I59+I60+I61+I62+I63+I64+I65+I66+I67+I68+I69+I70+I71+I72+I73,2)</f>
        <v>0</v>
      </c>
      <c r="G75" s="79"/>
      <c r="H75" s="79"/>
      <c r="I75" s="79"/>
      <c r="J75" s="79"/>
      <c r="K75" s="79"/>
      <c r="L75" s="79"/>
      <c r="M75" s="80"/>
    </row>
    <row r="76" spans="2:13" s="1" customFormat="1" ht="21.4" customHeight="1" x14ac:dyDescent="0.2">
      <c r="B76" s="76" t="s">
        <v>96</v>
      </c>
      <c r="C76" s="76"/>
      <c r="D76" s="76"/>
      <c r="E76" s="76"/>
      <c r="F76" s="81">
        <f>ROUND(L31+L36+L41+L46+L49+L50+L51+L52+L53+L54+L55+L56+L57+L58+L59+L60+L61+L62+L63+L64+L65+L66+L67+L68+L69+L70+L71+L72+L73,2)</f>
        <v>0</v>
      </c>
      <c r="G76" s="82"/>
      <c r="H76" s="82"/>
      <c r="I76" s="82"/>
      <c r="J76" s="82"/>
      <c r="K76" s="82"/>
      <c r="L76" s="82"/>
      <c r="M76" s="83"/>
    </row>
    <row r="77" spans="2:13" s="1" customFormat="1" ht="11.1" customHeight="1" thickBot="1" x14ac:dyDescent="0.25"/>
    <row r="78" spans="2:13" s="11" customFormat="1" ht="45.6" customHeight="1" thickBot="1" x14ac:dyDescent="0.25">
      <c r="B78" s="100" t="str">
        <f>"Słownie łącznie cena brutto :    "&amp;'Excelblog.pl - Kwoty słownie'!B10</f>
        <v xml:space="preserve">Słownie łącznie cena brutto :    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02"/>
    </row>
    <row r="79" spans="2:13" s="11" customFormat="1" ht="61.35" customHeight="1" x14ac:dyDescent="0.2">
      <c r="B79" s="103" t="s">
        <v>119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6"/>
    </row>
    <row r="80" spans="2:13" s="11" customFormat="1" ht="2.65" customHeight="1" thickBot="1" x14ac:dyDescent="0.25"/>
    <row r="81" spans="2:13" s="11" customFormat="1" ht="89.1" customHeight="1" thickBot="1" x14ac:dyDescent="0.25">
      <c r="B81" s="104" t="s">
        <v>112</v>
      </c>
      <c r="C81" s="105"/>
      <c r="D81" s="105"/>
      <c r="E81" s="105"/>
      <c r="F81" s="105"/>
      <c r="G81" s="105"/>
      <c r="H81" s="105"/>
      <c r="I81" s="105"/>
      <c r="J81" s="105"/>
      <c r="K81" s="105"/>
      <c r="L81" s="106"/>
      <c r="M81" s="17"/>
    </row>
    <row r="82" spans="2:13" s="11" customFormat="1" ht="16.899999999999999" customHeight="1" x14ac:dyDescent="0.2"/>
    <row r="83" spans="2:13" s="11" customFormat="1" ht="89.1" customHeight="1" x14ac:dyDescent="0.2">
      <c r="B83" s="107" t="s">
        <v>113</v>
      </c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8"/>
    </row>
    <row r="84" spans="2:13" s="11" customFormat="1" ht="5.25" customHeight="1" thickBot="1" x14ac:dyDescent="0.25"/>
    <row r="85" spans="2:13" s="11" customFormat="1" ht="37.9" customHeight="1" thickTop="1" x14ac:dyDescent="0.2">
      <c r="B85" s="121" t="s">
        <v>97</v>
      </c>
      <c r="C85" s="122"/>
      <c r="D85" s="122"/>
      <c r="E85" s="123"/>
      <c r="F85" s="63" t="s">
        <v>98</v>
      </c>
      <c r="G85" s="64"/>
      <c r="H85" s="64"/>
      <c r="I85" s="64"/>
      <c r="J85" s="64"/>
      <c r="K85" s="64"/>
      <c r="L85" s="65"/>
    </row>
    <row r="86" spans="2:13" s="11" customFormat="1" ht="28.9" customHeight="1" x14ac:dyDescent="0.2">
      <c r="B86" s="124"/>
      <c r="C86" s="67"/>
      <c r="D86" s="67"/>
      <c r="E86" s="125"/>
      <c r="F86" s="66"/>
      <c r="G86" s="67"/>
      <c r="H86" s="67"/>
      <c r="I86" s="67"/>
      <c r="J86" s="67"/>
      <c r="K86" s="67"/>
      <c r="L86" s="68"/>
    </row>
    <row r="87" spans="2:13" s="11" customFormat="1" ht="28.9" customHeight="1" x14ac:dyDescent="0.2">
      <c r="B87" s="124"/>
      <c r="C87" s="67"/>
      <c r="D87" s="67"/>
      <c r="E87" s="125"/>
      <c r="F87" s="66"/>
      <c r="G87" s="67"/>
      <c r="H87" s="67"/>
      <c r="I87" s="67"/>
      <c r="J87" s="67"/>
      <c r="K87" s="67"/>
      <c r="L87" s="68"/>
    </row>
    <row r="88" spans="2:13" s="11" customFormat="1" ht="28.9" customHeight="1" x14ac:dyDescent="0.2">
      <c r="B88" s="124"/>
      <c r="C88" s="67"/>
      <c r="D88" s="67"/>
      <c r="E88" s="125"/>
      <c r="F88" s="66"/>
      <c r="G88" s="67"/>
      <c r="H88" s="67"/>
      <c r="I88" s="67"/>
      <c r="J88" s="67"/>
      <c r="K88" s="67"/>
      <c r="L88" s="68"/>
    </row>
    <row r="89" spans="2:13" s="11" customFormat="1" ht="28.9" customHeight="1" thickBot="1" x14ac:dyDescent="0.25">
      <c r="B89" s="108"/>
      <c r="C89" s="109"/>
      <c r="D89" s="109"/>
      <c r="E89" s="110"/>
      <c r="F89" s="111"/>
      <c r="G89" s="109"/>
      <c r="H89" s="109"/>
      <c r="I89" s="109"/>
      <c r="J89" s="109"/>
      <c r="K89" s="109"/>
      <c r="L89" s="112"/>
    </row>
    <row r="90" spans="2:13" s="11" customFormat="1" ht="12.6" customHeight="1" thickTop="1" x14ac:dyDescent="0.2"/>
    <row r="91" spans="2:13" s="11" customFormat="1" ht="31.9" customHeight="1" thickBot="1" x14ac:dyDescent="0.25">
      <c r="B91" s="113" t="s">
        <v>120</v>
      </c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8"/>
    </row>
    <row r="92" spans="2:13" s="11" customFormat="1" ht="110.45" customHeight="1" thickBot="1" x14ac:dyDescent="0.25">
      <c r="B92" s="114" t="s">
        <v>121</v>
      </c>
      <c r="C92" s="115"/>
      <c r="D92" s="115"/>
      <c r="E92" s="115"/>
      <c r="F92" s="115"/>
      <c r="G92" s="115"/>
      <c r="H92" s="115"/>
      <c r="I92" s="115"/>
      <c r="J92" s="115"/>
      <c r="K92" s="115"/>
      <c r="L92" s="116"/>
    </row>
    <row r="93" spans="2:13" s="11" customFormat="1" ht="13.9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2:13" s="11" customFormat="1" ht="33.6" customHeight="1" x14ac:dyDescent="0.2">
      <c r="B94" s="117" t="s">
        <v>114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20"/>
    </row>
    <row r="95" spans="2:13" s="11" customFormat="1" ht="2.65" customHeight="1" thickBot="1" x14ac:dyDescent="0.25"/>
    <row r="96" spans="2:13" s="11" customFormat="1" ht="37.9" customHeight="1" thickTop="1" x14ac:dyDescent="0.2">
      <c r="B96" s="118" t="s">
        <v>99</v>
      </c>
      <c r="C96" s="119"/>
      <c r="D96" s="119"/>
      <c r="E96" s="120"/>
      <c r="F96" s="69" t="s">
        <v>122</v>
      </c>
      <c r="G96" s="70"/>
      <c r="H96" s="70"/>
      <c r="I96" s="70"/>
      <c r="J96" s="70"/>
      <c r="K96" s="70"/>
      <c r="L96" s="71"/>
    </row>
    <row r="97" spans="2:13" s="11" customFormat="1" ht="28.9" customHeight="1" x14ac:dyDescent="0.2">
      <c r="B97" s="84"/>
      <c r="C97" s="73"/>
      <c r="D97" s="73"/>
      <c r="E97" s="85"/>
      <c r="F97" s="72"/>
      <c r="G97" s="73"/>
      <c r="H97" s="73"/>
      <c r="I97" s="73"/>
      <c r="J97" s="73"/>
      <c r="K97" s="73"/>
      <c r="L97" s="74"/>
    </row>
    <row r="98" spans="2:13" s="11" customFormat="1" ht="28.9" customHeight="1" x14ac:dyDescent="0.2">
      <c r="B98" s="84"/>
      <c r="C98" s="73"/>
      <c r="D98" s="73"/>
      <c r="E98" s="85"/>
      <c r="F98" s="72"/>
      <c r="G98" s="73"/>
      <c r="H98" s="73"/>
      <c r="I98" s="73"/>
      <c r="J98" s="73"/>
      <c r="K98" s="73"/>
      <c r="L98" s="74"/>
    </row>
    <row r="99" spans="2:13" s="11" customFormat="1" ht="28.9" customHeight="1" x14ac:dyDescent="0.2">
      <c r="B99" s="84"/>
      <c r="C99" s="73"/>
      <c r="D99" s="73"/>
      <c r="E99" s="85"/>
      <c r="F99" s="72"/>
      <c r="G99" s="73"/>
      <c r="H99" s="73"/>
      <c r="I99" s="73"/>
      <c r="J99" s="73"/>
      <c r="K99" s="73"/>
      <c r="L99" s="74"/>
    </row>
    <row r="100" spans="2:13" s="11" customFormat="1" ht="28.9" customHeight="1" thickBot="1" x14ac:dyDescent="0.25">
      <c r="B100" s="134"/>
      <c r="C100" s="135"/>
      <c r="D100" s="135"/>
      <c r="E100" s="136"/>
      <c r="F100" s="137"/>
      <c r="G100" s="135"/>
      <c r="H100" s="135"/>
      <c r="I100" s="135"/>
      <c r="J100" s="135"/>
      <c r="K100" s="135"/>
      <c r="L100" s="138"/>
    </row>
    <row r="101" spans="2:13" s="11" customFormat="1" ht="16.899999999999999" customHeight="1" thickTop="1" x14ac:dyDescent="0.2"/>
    <row r="102" spans="2:13" s="11" customFormat="1" ht="17.45" customHeight="1" thickBot="1" x14ac:dyDescent="0.25">
      <c r="B102" s="113" t="s">
        <v>123</v>
      </c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8"/>
    </row>
    <row r="103" spans="2:13" s="11" customFormat="1" ht="121.15" customHeight="1" thickBot="1" x14ac:dyDescent="0.25">
      <c r="B103" s="114" t="s">
        <v>124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6"/>
    </row>
    <row r="104" spans="2:13" s="11" customFormat="1" ht="53.45" customHeight="1" thickBot="1" x14ac:dyDescent="0.25">
      <c r="B104" s="129" t="s">
        <v>125</v>
      </c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21"/>
    </row>
    <row r="105" spans="2:13" s="11" customFormat="1" ht="35.450000000000003" customHeight="1" thickBot="1" x14ac:dyDescent="0.25">
      <c r="B105" s="114" t="s">
        <v>126</v>
      </c>
      <c r="C105" s="115"/>
      <c r="D105" s="115"/>
      <c r="E105" s="115"/>
      <c r="F105" s="115"/>
      <c r="G105" s="116"/>
      <c r="H105" s="22"/>
      <c r="I105" s="22"/>
      <c r="J105" s="22"/>
      <c r="K105" s="22"/>
      <c r="L105" s="22"/>
      <c r="M105" s="22"/>
    </row>
    <row r="106" spans="2:13" s="11" customFormat="1" ht="41.45" customHeight="1" thickBot="1" x14ac:dyDescent="0.25">
      <c r="B106" s="130" t="s">
        <v>127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</row>
    <row r="107" spans="2:13" s="11" customFormat="1" ht="41.45" customHeight="1" thickBot="1" x14ac:dyDescent="0.25">
      <c r="B107" s="131" t="s">
        <v>128</v>
      </c>
      <c r="C107" s="132"/>
      <c r="D107" s="132"/>
      <c r="E107" s="132"/>
      <c r="F107" s="132"/>
      <c r="G107" s="133"/>
      <c r="H107" s="23"/>
      <c r="I107" s="23"/>
      <c r="J107" s="23"/>
      <c r="K107" s="23"/>
      <c r="L107" s="23"/>
    </row>
    <row r="108" spans="2:13" s="11" customFormat="1" ht="55.5" customHeight="1" x14ac:dyDescent="0.2">
      <c r="B108" s="140" t="s">
        <v>129</v>
      </c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6"/>
    </row>
    <row r="109" spans="2:13" s="11" customFormat="1" ht="2.65" customHeight="1" x14ac:dyDescent="0.2"/>
    <row r="110" spans="2:13" s="11" customFormat="1" ht="33.6" customHeight="1" x14ac:dyDescent="0.2">
      <c r="B110" s="140" t="s">
        <v>130</v>
      </c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6"/>
    </row>
    <row r="111" spans="2:13" s="11" customFormat="1" ht="13.15" customHeight="1" x14ac:dyDescent="0.2"/>
    <row r="112" spans="2:13" s="11" customFormat="1" ht="24" customHeight="1" thickBot="1" x14ac:dyDescent="0.25">
      <c r="B112" s="140" t="s">
        <v>131</v>
      </c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6"/>
    </row>
    <row r="113" spans="2:13" s="11" customFormat="1" ht="16.149999999999999" customHeight="1" thickTop="1" thickBot="1" x14ac:dyDescent="0.25">
      <c r="B113" s="24"/>
      <c r="C113" s="139" t="s">
        <v>132</v>
      </c>
      <c r="D113" s="140"/>
      <c r="E113" s="140"/>
      <c r="F113" s="140"/>
      <c r="G113" s="22"/>
      <c r="H113" s="22"/>
      <c r="I113" s="22"/>
      <c r="J113" s="22"/>
      <c r="K113" s="22"/>
      <c r="L113" s="22"/>
      <c r="M113" s="22"/>
    </row>
    <row r="114" spans="2:13" s="11" customFormat="1" ht="16.149999999999999" customHeight="1" thickTop="1" thickBot="1" x14ac:dyDescent="0.25">
      <c r="B114" s="24"/>
      <c r="C114" s="139" t="s">
        <v>133</v>
      </c>
      <c r="D114" s="140"/>
      <c r="E114" s="140"/>
      <c r="F114" s="140"/>
      <c r="G114" s="22"/>
      <c r="H114" s="22"/>
      <c r="I114" s="22"/>
      <c r="J114" s="22"/>
      <c r="K114" s="22"/>
      <c r="L114" s="22"/>
      <c r="M114" s="22"/>
    </row>
    <row r="115" spans="2:13" s="11" customFormat="1" ht="16.149999999999999" customHeight="1" thickTop="1" thickBot="1" x14ac:dyDescent="0.25">
      <c r="B115" s="24"/>
      <c r="C115" s="139" t="s">
        <v>134</v>
      </c>
      <c r="D115" s="140"/>
      <c r="E115" s="140"/>
      <c r="F115" s="22"/>
      <c r="G115" s="22"/>
      <c r="H115" s="22"/>
      <c r="I115" s="22"/>
      <c r="J115" s="22"/>
      <c r="K115" s="22"/>
      <c r="L115" s="22"/>
      <c r="M115" s="22"/>
    </row>
    <row r="116" spans="2:13" s="11" customFormat="1" ht="16.149999999999999" customHeight="1" thickTop="1" thickBot="1" x14ac:dyDescent="0.25">
      <c r="B116" s="24"/>
      <c r="C116" s="139" t="s">
        <v>135</v>
      </c>
      <c r="D116" s="140"/>
      <c r="E116" s="140"/>
      <c r="F116" s="22"/>
      <c r="G116" s="22"/>
      <c r="H116" s="22"/>
      <c r="I116" s="22"/>
      <c r="J116" s="22"/>
      <c r="K116" s="22"/>
      <c r="L116" s="22"/>
      <c r="M116" s="22"/>
    </row>
    <row r="117" spans="2:13" s="11" customFormat="1" ht="16.149999999999999" customHeight="1" thickTop="1" thickBot="1" x14ac:dyDescent="0.25">
      <c r="B117" s="24"/>
      <c r="C117" s="139" t="s">
        <v>136</v>
      </c>
      <c r="D117" s="140"/>
      <c r="E117" s="140"/>
      <c r="F117" s="22"/>
      <c r="G117" s="22"/>
      <c r="H117" s="22"/>
      <c r="I117" s="22"/>
      <c r="J117" s="22"/>
      <c r="K117" s="22"/>
      <c r="L117" s="22"/>
      <c r="M117" s="22"/>
    </row>
    <row r="118" spans="2:13" s="11" customFormat="1" ht="16.149999999999999" customHeight="1" thickTop="1" thickBot="1" x14ac:dyDescent="0.25">
      <c r="B118" s="24"/>
      <c r="C118" s="139" t="s">
        <v>137</v>
      </c>
      <c r="D118" s="140"/>
      <c r="E118" s="140"/>
      <c r="F118" s="22"/>
      <c r="G118" s="22"/>
      <c r="H118" s="22"/>
      <c r="I118" s="22"/>
      <c r="J118" s="22"/>
      <c r="K118" s="22"/>
      <c r="L118" s="22"/>
      <c r="M118" s="22"/>
    </row>
    <row r="119" spans="2:13" s="11" customFormat="1" ht="16.149999999999999" customHeight="1" thickTop="1" thickBot="1" x14ac:dyDescent="0.25">
      <c r="B119" s="24"/>
      <c r="C119" s="139" t="s">
        <v>138</v>
      </c>
      <c r="D119" s="140"/>
      <c r="E119" s="140"/>
      <c r="F119" s="22"/>
      <c r="G119" s="22"/>
      <c r="H119" s="22"/>
      <c r="I119" s="22"/>
      <c r="J119" s="22"/>
      <c r="K119" s="22"/>
      <c r="L119" s="22"/>
      <c r="M119" s="22"/>
    </row>
    <row r="120" spans="2:13" s="11" customFormat="1" ht="17.45" customHeight="1" thickTop="1" x14ac:dyDescent="0.2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</row>
    <row r="121" spans="2:13" s="11" customFormat="1" ht="19.899999999999999" customHeight="1" thickBot="1" x14ac:dyDescent="0.25">
      <c r="B121" s="107" t="s">
        <v>139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8"/>
    </row>
    <row r="122" spans="2:13" s="11" customFormat="1" ht="19.899999999999999" customHeight="1" thickBot="1" x14ac:dyDescent="0.25">
      <c r="B122" s="114" t="s">
        <v>140</v>
      </c>
      <c r="C122" s="115"/>
      <c r="D122" s="115"/>
      <c r="E122" s="115"/>
      <c r="F122" s="115"/>
      <c r="G122" s="115"/>
      <c r="H122" s="115"/>
      <c r="I122" s="115"/>
      <c r="J122" s="115"/>
      <c r="K122" s="116"/>
      <c r="L122" s="25"/>
      <c r="M122" s="25"/>
    </row>
    <row r="123" spans="2:13" s="11" customFormat="1" ht="19.899999999999999" customHeight="1" thickBot="1" x14ac:dyDescent="0.25">
      <c r="B123" s="114" t="s">
        <v>140</v>
      </c>
      <c r="C123" s="115"/>
      <c r="D123" s="115"/>
      <c r="E123" s="115"/>
      <c r="F123" s="115"/>
      <c r="G123" s="115"/>
      <c r="H123" s="115"/>
      <c r="I123" s="115"/>
      <c r="J123" s="115"/>
      <c r="K123" s="116"/>
      <c r="L123" s="25"/>
      <c r="M123" s="25"/>
    </row>
    <row r="124" spans="2:13" s="11" customFormat="1" ht="19.899999999999999" customHeight="1" thickBot="1" x14ac:dyDescent="0.25">
      <c r="B124" s="114" t="s">
        <v>140</v>
      </c>
      <c r="C124" s="115"/>
      <c r="D124" s="115"/>
      <c r="E124" s="115"/>
      <c r="F124" s="115"/>
      <c r="G124" s="115"/>
      <c r="H124" s="115"/>
      <c r="I124" s="115"/>
      <c r="J124" s="115"/>
      <c r="K124" s="116"/>
      <c r="L124" s="25"/>
      <c r="M124" s="25"/>
    </row>
    <row r="125" spans="2:13" s="11" customFormat="1" ht="19.899999999999999" customHeight="1" thickBot="1" x14ac:dyDescent="0.25">
      <c r="B125" s="114" t="s">
        <v>140</v>
      </c>
      <c r="C125" s="115"/>
      <c r="D125" s="115"/>
      <c r="E125" s="115"/>
      <c r="F125" s="115"/>
      <c r="G125" s="115"/>
      <c r="H125" s="115"/>
      <c r="I125" s="115"/>
      <c r="J125" s="115"/>
      <c r="K125" s="116"/>
      <c r="L125" s="25"/>
      <c r="M125" s="25"/>
    </row>
    <row r="126" spans="2:13" s="11" customFormat="1" ht="19.899999999999999" customHeight="1" thickBot="1" x14ac:dyDescent="0.25">
      <c r="B126" s="114" t="s">
        <v>140</v>
      </c>
      <c r="C126" s="115"/>
      <c r="D126" s="115"/>
      <c r="E126" s="115"/>
      <c r="F126" s="115"/>
      <c r="G126" s="115"/>
      <c r="H126" s="115"/>
      <c r="I126" s="115"/>
      <c r="J126" s="115"/>
      <c r="K126" s="116"/>
      <c r="L126" s="25"/>
      <c r="M126" s="25"/>
    </row>
    <row r="127" spans="2:13" s="11" customFormat="1" ht="19.899999999999999" customHeight="1" thickBot="1" x14ac:dyDescent="0.25">
      <c r="B127" s="114" t="s">
        <v>140</v>
      </c>
      <c r="C127" s="115"/>
      <c r="D127" s="115"/>
      <c r="E127" s="115"/>
      <c r="F127" s="115"/>
      <c r="G127" s="115"/>
      <c r="H127" s="115"/>
      <c r="I127" s="115"/>
      <c r="J127" s="115"/>
      <c r="K127" s="116"/>
      <c r="L127" s="25"/>
      <c r="M127" s="25"/>
    </row>
    <row r="128" spans="2:13" s="11" customFormat="1" ht="19.899999999999999" customHeight="1" thickBot="1" x14ac:dyDescent="0.25">
      <c r="B128" s="114" t="s">
        <v>140</v>
      </c>
      <c r="C128" s="115"/>
      <c r="D128" s="115"/>
      <c r="E128" s="115"/>
      <c r="F128" s="115"/>
      <c r="G128" s="115"/>
      <c r="H128" s="115"/>
      <c r="I128" s="115"/>
      <c r="J128" s="115"/>
      <c r="K128" s="116"/>
      <c r="L128" s="25"/>
      <c r="M128" s="25"/>
    </row>
    <row r="129" spans="2:13" s="11" customFormat="1" ht="21" customHeight="1" thickBot="1" x14ac:dyDescent="0.25">
      <c r="B129" s="114" t="s">
        <v>140</v>
      </c>
      <c r="C129" s="115"/>
      <c r="D129" s="115"/>
      <c r="E129" s="115"/>
      <c r="F129" s="115"/>
      <c r="G129" s="115"/>
      <c r="H129" s="115"/>
      <c r="I129" s="115"/>
      <c r="J129" s="115"/>
      <c r="K129" s="116"/>
      <c r="L129" s="25"/>
      <c r="M129" s="25"/>
    </row>
    <row r="130" spans="2:13" s="11" customFormat="1" ht="31.9" customHeight="1" x14ac:dyDescent="0.2">
      <c r="I130" s="13"/>
      <c r="J130" s="13"/>
    </row>
    <row r="131" spans="2:13" s="11" customFormat="1" ht="17.649999999999999" customHeight="1" x14ac:dyDescent="0.2">
      <c r="I131" s="26"/>
      <c r="J131" s="26"/>
    </row>
    <row r="132" spans="2:13" s="11" customFormat="1" ht="23.25" customHeight="1" x14ac:dyDescent="0.2">
      <c r="I132" s="142" t="s">
        <v>115</v>
      </c>
      <c r="J132" s="142"/>
    </row>
    <row r="133" spans="2:13" s="11" customFormat="1" ht="104.25" customHeight="1" x14ac:dyDescent="0.2">
      <c r="B133" s="141" t="s">
        <v>116</v>
      </c>
      <c r="C133" s="141"/>
      <c r="D133" s="141"/>
      <c r="E133" s="141"/>
      <c r="F133" s="141"/>
      <c r="G133" s="141"/>
      <c r="H133" s="141"/>
      <c r="I133" s="141"/>
      <c r="J133" s="141"/>
    </row>
    <row r="134" spans="2:13" s="27" customFormat="1" x14ac:dyDescent="0.2"/>
    <row r="135" spans="2:13" s="27" customFormat="1" x14ac:dyDescent="0.2"/>
  </sheetData>
  <sheetProtection algorithmName="SHA-512" hashValue="lccWLjnwoOMEoU8TcagwdPrs4D7Wxwr7V2RCIRdAD6Jklmf+de5cgWwuOt7sfx/RNH4ddlicjEg6DVnrytn5bw==" saltValue="p0IXWMfXXHaTMh3lgwaGqQ==" spinCount="100000" sheet="1" objects="1" scenarios="1"/>
  <mergeCells count="112">
    <mergeCell ref="B133:J133"/>
    <mergeCell ref="B126:K126"/>
    <mergeCell ref="B127:K127"/>
    <mergeCell ref="B128:K128"/>
    <mergeCell ref="B129:K129"/>
    <mergeCell ref="I132:J132"/>
    <mergeCell ref="B121:L121"/>
    <mergeCell ref="B122:K122"/>
    <mergeCell ref="B123:K123"/>
    <mergeCell ref="B124:K124"/>
    <mergeCell ref="B125:K125"/>
    <mergeCell ref="C115:E115"/>
    <mergeCell ref="C116:E116"/>
    <mergeCell ref="C117:E117"/>
    <mergeCell ref="C118:E118"/>
    <mergeCell ref="C119:E119"/>
    <mergeCell ref="B108:L108"/>
    <mergeCell ref="B110:L110"/>
    <mergeCell ref="B112:L112"/>
    <mergeCell ref="C113:F113"/>
    <mergeCell ref="C114:F114"/>
    <mergeCell ref="B103:L103"/>
    <mergeCell ref="B104:L104"/>
    <mergeCell ref="B105:G105"/>
    <mergeCell ref="B106:L106"/>
    <mergeCell ref="B107:G107"/>
    <mergeCell ref="B99:E99"/>
    <mergeCell ref="F99:L99"/>
    <mergeCell ref="B100:E100"/>
    <mergeCell ref="F100:L100"/>
    <mergeCell ref="B102:L102"/>
    <mergeCell ref="B98:E98"/>
    <mergeCell ref="I2:L2"/>
    <mergeCell ref="H8:I11"/>
    <mergeCell ref="K8:L11"/>
    <mergeCell ref="B10:E12"/>
    <mergeCell ref="B78:L78"/>
    <mergeCell ref="B79:L79"/>
    <mergeCell ref="B81:L81"/>
    <mergeCell ref="B83:L83"/>
    <mergeCell ref="B89:E89"/>
    <mergeCell ref="F89:L89"/>
    <mergeCell ref="B91:L91"/>
    <mergeCell ref="B92:L92"/>
    <mergeCell ref="B94:L94"/>
    <mergeCell ref="B96:E96"/>
    <mergeCell ref="B97:E97"/>
    <mergeCell ref="B85:E85"/>
    <mergeCell ref="B86:E86"/>
    <mergeCell ref="B87:E87"/>
    <mergeCell ref="B88:E88"/>
    <mergeCell ref="B23:L23"/>
    <mergeCell ref="B25:L25"/>
    <mergeCell ref="B28:K28"/>
    <mergeCell ref="B33:K33"/>
    <mergeCell ref="B75:E75"/>
    <mergeCell ref="B76:E76"/>
    <mergeCell ref="E15:G15"/>
    <mergeCell ref="F75:M75"/>
    <mergeCell ref="F76:M76"/>
    <mergeCell ref="L54:M54"/>
    <mergeCell ref="L55:M55"/>
    <mergeCell ref="L56:M56"/>
    <mergeCell ref="L57:M57"/>
    <mergeCell ref="L58:M58"/>
    <mergeCell ref="L59:M59"/>
    <mergeCell ref="B16:I16"/>
    <mergeCell ref="B18:I18"/>
    <mergeCell ref="B20:I20"/>
    <mergeCell ref="B22:I22"/>
    <mergeCell ref="L66:M66"/>
    <mergeCell ref="L67:M67"/>
    <mergeCell ref="L68:M68"/>
    <mergeCell ref="L69:M69"/>
    <mergeCell ref="L60:M60"/>
    <mergeCell ref="L61:M61"/>
    <mergeCell ref="L62:M62"/>
    <mergeCell ref="L63:M63"/>
    <mergeCell ref="F85:L85"/>
    <mergeCell ref="F86:L86"/>
    <mergeCell ref="F87:L87"/>
    <mergeCell ref="F88:L88"/>
    <mergeCell ref="F96:L96"/>
    <mergeCell ref="F97:L97"/>
    <mergeCell ref="F98:L98"/>
    <mergeCell ref="L30:M30"/>
    <mergeCell ref="L31:M31"/>
    <mergeCell ref="L35:M35"/>
    <mergeCell ref="L36:M36"/>
    <mergeCell ref="L40:M40"/>
    <mergeCell ref="L41:M41"/>
    <mergeCell ref="L45:M45"/>
    <mergeCell ref="L46:M46"/>
    <mergeCell ref="L48:M48"/>
    <mergeCell ref="L49:M49"/>
    <mergeCell ref="L50:M50"/>
    <mergeCell ref="L51:M51"/>
    <mergeCell ref="L52:M52"/>
    <mergeCell ref="L53:M53"/>
    <mergeCell ref="L72:M72"/>
    <mergeCell ref="L73:M73"/>
    <mergeCell ref="L65:M65"/>
    <mergeCell ref="L64:M64"/>
    <mergeCell ref="B3:E3"/>
    <mergeCell ref="B5:E5"/>
    <mergeCell ref="B7:E7"/>
    <mergeCell ref="L70:M70"/>
    <mergeCell ref="L71:M71"/>
    <mergeCell ref="B4:D4"/>
    <mergeCell ref="B43:K43"/>
    <mergeCell ref="B6:D6"/>
    <mergeCell ref="B38:K38"/>
  </mergeCells>
  <pageMargins left="0.7" right="0.7" top="0.75" bottom="0.75" header="0.3" footer="0.3"/>
  <pageSetup paperSize="9" scale="77" orientation="landscape" r:id="rId1"/>
  <headerFooter alignWithMargins="0"/>
  <rowBreaks count="3" manualBreakCount="3">
    <brk id="26" max="16383" man="1"/>
    <brk id="93" max="16383" man="1"/>
    <brk id="10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9DD83-D002-4518-B850-E2667650AD8C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141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142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142</v>
      </c>
      <c r="B3" s="36">
        <f>'Formularz ofertowy'!L74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143</v>
      </c>
      <c r="D4" s="39" t="s">
        <v>144</v>
      </c>
      <c r="E4" s="39" t="s">
        <v>145</v>
      </c>
      <c r="F4" s="39" t="s">
        <v>146</v>
      </c>
      <c r="G4" s="39" t="s">
        <v>147</v>
      </c>
      <c r="H4" s="39" t="s">
        <v>148</v>
      </c>
      <c r="I4" s="31"/>
    </row>
    <row r="5" spans="1:13" s="34" customFormat="1" x14ac:dyDescent="0.2">
      <c r="A5" s="32" t="s">
        <v>149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150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151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152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153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154</v>
      </c>
    </row>
    <row r="13" spans="1:13" x14ac:dyDescent="0.2">
      <c r="A13" s="51" t="s">
        <v>155</v>
      </c>
    </row>
    <row r="14" spans="1:13" x14ac:dyDescent="0.2">
      <c r="A14" s="53" t="s">
        <v>156</v>
      </c>
    </row>
  </sheetData>
  <sheetProtection password="9E62" sheet="1" objects="1" scenarios="1" deleteRows="0"/>
  <hyperlinks>
    <hyperlink ref="I12" r:id="rId1" xr:uid="{74C4C49A-8A8A-4F92-8A94-5BC891DCBA7E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cp:lastPrinted>2024-10-24T10:50:48Z</cp:lastPrinted>
  <dcterms:created xsi:type="dcterms:W3CDTF">2024-10-24T05:00:41Z</dcterms:created>
  <dcterms:modified xsi:type="dcterms:W3CDTF">2024-10-25T08:02:26Z</dcterms:modified>
</cp:coreProperties>
</file>