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AA946446-307F-4555-8400-0D64A55279CE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81" i="1" l="1"/>
  <c r="K81" i="1" s="1"/>
  <c r="L81" i="1" s="1"/>
  <c r="I80" i="1"/>
  <c r="K80" i="1" s="1"/>
  <c r="L80" i="1" s="1"/>
  <c r="I79" i="1"/>
  <c r="I78" i="1"/>
  <c r="I77" i="1"/>
  <c r="K77" i="1" s="1"/>
  <c r="L77" i="1" s="1"/>
  <c r="I76" i="1"/>
  <c r="K76" i="1" s="1"/>
  <c r="L76" i="1" s="1"/>
  <c r="I75" i="1"/>
  <c r="I74" i="1"/>
  <c r="I73" i="1"/>
  <c r="K73" i="1" s="1"/>
  <c r="L73" i="1" s="1"/>
  <c r="I72" i="1"/>
  <c r="K72" i="1" s="1"/>
  <c r="L72" i="1" s="1"/>
  <c r="I71" i="1"/>
  <c r="I70" i="1"/>
  <c r="I69" i="1"/>
  <c r="K69" i="1" s="1"/>
  <c r="L69" i="1" s="1"/>
  <c r="I68" i="1"/>
  <c r="K68" i="1" s="1"/>
  <c r="L68" i="1" s="1"/>
  <c r="I67" i="1"/>
  <c r="K67" i="1" s="1"/>
  <c r="I66" i="1"/>
  <c r="I65" i="1"/>
  <c r="K65" i="1" s="1"/>
  <c r="L65" i="1" s="1"/>
  <c r="I64" i="1"/>
  <c r="K64" i="1" s="1"/>
  <c r="L64" i="1" s="1"/>
  <c r="I63" i="1"/>
  <c r="I62" i="1"/>
  <c r="I61" i="1"/>
  <c r="K61" i="1" s="1"/>
  <c r="L61" i="1" s="1"/>
  <c r="I60" i="1"/>
  <c r="K60" i="1" s="1"/>
  <c r="L60" i="1" s="1"/>
  <c r="I59" i="1"/>
  <c r="K59" i="1" s="1"/>
  <c r="I58" i="1"/>
  <c r="I57" i="1"/>
  <c r="K57" i="1" s="1"/>
  <c r="L57" i="1" s="1"/>
  <c r="I56" i="1"/>
  <c r="K56" i="1" s="1"/>
  <c r="L56" i="1" s="1"/>
  <c r="I55" i="1"/>
  <c r="I54" i="1"/>
  <c r="I53" i="1"/>
  <c r="K53" i="1" s="1"/>
  <c r="L53" i="1" s="1"/>
  <c r="I50" i="1"/>
  <c r="K50" i="1" s="1"/>
  <c r="L50" i="1" s="1"/>
  <c r="I45" i="1"/>
  <c r="I40" i="1"/>
  <c r="I35" i="1"/>
  <c r="K35" i="1" s="1"/>
  <c r="L35" i="1" s="1"/>
  <c r="I30" i="1"/>
  <c r="F83" i="1" l="1"/>
  <c r="K30" i="1"/>
  <c r="L30" i="1" s="1"/>
  <c r="K45" i="1"/>
  <c r="L45" i="1" s="1"/>
  <c r="K75" i="1"/>
  <c r="L75" i="1" s="1"/>
  <c r="K54" i="1"/>
  <c r="L54" i="1" s="1"/>
  <c r="L59" i="1"/>
  <c r="K62" i="1"/>
  <c r="L62" i="1" s="1"/>
  <c r="L67" i="1"/>
  <c r="K70" i="1"/>
  <c r="L70" i="1" s="1"/>
  <c r="K78" i="1"/>
  <c r="L78" i="1" s="1"/>
  <c r="K55" i="1"/>
  <c r="L55" i="1" s="1"/>
  <c r="K63" i="1"/>
  <c r="L63" i="1" s="1"/>
  <c r="K71" i="1"/>
  <c r="L71" i="1" s="1"/>
  <c r="K79" i="1"/>
  <c r="L79" i="1" s="1"/>
  <c r="K40" i="1"/>
  <c r="L40" i="1" s="1"/>
  <c r="K58" i="1"/>
  <c r="L58" i="1" s="1"/>
  <c r="K66" i="1"/>
  <c r="L66" i="1" s="1"/>
  <c r="K74" i="1"/>
  <c r="L74" i="1" s="1"/>
  <c r="F84" i="1" l="1"/>
  <c r="B24" i="1" l="1"/>
  <c r="L82" i="1"/>
  <c r="B3" i="2" s="1"/>
  <c r="G5" i="2" l="1"/>
  <c r="G6" i="2" s="1"/>
  <c r="E5" i="2"/>
  <c r="E6" i="2" s="1"/>
  <c r="F5" i="2"/>
  <c r="F6" i="2" s="1"/>
  <c r="D5" i="2"/>
  <c r="D6" i="2" s="1"/>
  <c r="C6" i="2"/>
  <c r="H5" i="2"/>
  <c r="H6" i="2" s="1"/>
  <c r="B10" i="2" l="1"/>
  <c r="B86" i="1" s="1"/>
  <c r="B9" i="2"/>
  <c r="B8" i="2"/>
</calcChain>
</file>

<file path=xl/sharedStrings.xml><?xml version="1.0" encoding="utf-8"?>
<sst xmlns="http://schemas.openxmlformats.org/spreadsheetml/2006/main" count="274" uniqueCount="170">
  <si>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</si>
  <si>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</si>
  <si>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</si>
  <si>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</si>
  <si>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</si>
  <si>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</si>
  <si>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</si>
  <si>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</si>
  <si>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</si>
  <si>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</si>
  <si>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</si>
  <si>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</si>
  <si>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</si>
  <si>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</si>
  <si>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</si>
  <si>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</si>
  <si>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</si>
  <si>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</si>
  <si>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</si>
  <si>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</si>
  <si>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</si>
  <si>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</si>
  <si>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</si>
  <si>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</si>
  <si>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</si>
  <si>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</si>
  <si>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 xml:space="preserve"> 74</t>
  </si>
  <si>
    <t>WYK-PA5CZ</t>
  </si>
  <si>
    <t>Wyorywanie bruzd pługiem leśnym na pow. do 0,50 ha</t>
  </si>
  <si>
    <t>KMTR</t>
  </si>
  <si>
    <t xml:space="preserve"> 78</t>
  </si>
  <si>
    <t>WYK-POGCZ</t>
  </si>
  <si>
    <t>Wyorywanie bruzd pługiem leśnym z pogłębiaczem na powierzchni pow. 0,5 ha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</si>
  <si>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</si>
  <si>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</si>
  <si>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</si>
  <si>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</si>
  <si>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</si>
  <si>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</si>
  <si>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</si>
  <si>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</si>
  <si>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</si>
  <si>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</si>
  <si>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</si>
  <si>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</si>
  <si>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</si>
  <si>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</si>
  <si>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</si>
  <si>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</si>
  <si>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</si>
  <si>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</si>
  <si>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</si>
  <si>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</si>
  <si>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</si>
  <si>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</si>
  <si>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</si>
  <si>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</si>
  <si>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</si>
  <si>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</si>
  <si>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</si>
  <si>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</si>
  <si>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</si>
  <si>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</si>
  <si>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144</t>
  </si>
  <si>
    <t>GRODZ-SRN</t>
  </si>
  <si>
    <t>Grodzenie upraw przed zwierzyną siatką rozbiórkową</t>
  </si>
  <si>
    <t>HM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</si>
  <si>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</si>
  <si>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</si>
  <si>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</si>
  <si>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</si>
  <si>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</si>
  <si>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</si>
  <si>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</si>
  <si>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</si>
  <si>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161</t>
  </si>
  <si>
    <t>SZUK-OWA2</t>
  </si>
  <si>
    <t>Próbne poszukiwania owadów w ściole metodą dwóch drzew próbnych</t>
  </si>
  <si>
    <t>162</t>
  </si>
  <si>
    <t>ZW-ZRĘB</t>
  </si>
  <si>
    <t>Zwalczanie mechaniczne szkodników wtórnych poprzez zrębkowanie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</si>
  <si>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</si>
  <si>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</si>
  <si>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</si>
  <si>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</si>
  <si>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</si>
  <si>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</si>
  <si>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</si>
  <si>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</si>
  <si>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</si>
  <si>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</si>
  <si>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</si>
  <si>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</si>
  <si>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</si>
  <si>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</si>
  <si>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</si>
  <si>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</si>
  <si>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</si>
  <si>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</si>
  <si>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</si>
  <si>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</si>
  <si>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</si>
  <si>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</si>
  <si>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</si>
  <si>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</si>
  <si>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</si>
  <si>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</si>
  <si>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</si>
  <si>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</si>
  <si>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</si>
  <si>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</si>
  <si>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</si>
  <si>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</si>
  <si>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</si>
  <si>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</si>
  <si>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</si>
  <si>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</si>
  <si>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</si>
  <si>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11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</si>
  <si>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</si>
  <si>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</si>
  <si>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</si>
  <si>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</si>
  <si>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</si>
  <si>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</si>
  <si>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</si>
  <si>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</si>
  <si>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</si>
  <si>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</si>
  <si>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</si>
  <si>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</si>
  <si>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</si>
  <si>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</si>
  <si>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</si>
  <si>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</si>
  <si>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</si>
  <si>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</si>
  <si>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</si>
  <si>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</si>
  <si>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</si>
  <si>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</si>
  <si>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</si>
  <si>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</si>
  <si>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</si>
  <si>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</si>
  <si>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</si>
  <si>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</si>
  <si>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</si>
  <si>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</si>
  <si>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</si>
  <si>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</si>
  <si>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</si>
  <si>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</si>
  <si>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</si>
  <si>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</si>
  <si>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</si>
  <si>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</si>
  <si>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</si>
  <si>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</si>
  <si>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</si>
  <si>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</si>
  <si>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</si>
  <si>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</si>
  <si>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</si>
  <si>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</si>
  <si>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</si>
  <si>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</si>
  <si>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</si>
  <si>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</si>
  <si>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Leśnictwo Taszewo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</si>
</sst>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9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0" fontId="24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left"/>
    </xf>
    <xf numFmtId="0" fontId="8" fillId="2" borderId="0" xfId="0" applyFont="1" applyFill="1" applyAlignment="1" applyProtection="1">
      <alignment horizontal="left" vertical="center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top" wrapText="1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 applyProtection="1">
      <alignment horizontal="center" vertical="top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4" fillId="2" borderId="4" xfId="0" applyNumberFormat="1" applyFont="1" applyFill="1" applyBorder="1" applyAlignment="1">
      <alignment horizontal="right" vertical="center"/>
    </xf>
    <xf numFmtId="49" fontId="24" fillId="2" borderId="5" xfId="0" applyNumberFormat="1" applyFont="1" applyFill="1" applyBorder="1" applyAlignment="1">
      <alignment horizontal="right" vertical="center"/>
    </xf>
    <xf numFmtId="49" fontId="24" fillId="2" borderId="6" xfId="0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 applyProtection="1">
      <alignment horizontal="left" vertical="center"/>
    </xf>
    <xf numFmtId="0" fontId="14" fillId="2" borderId="17" xfId="0" applyFont="1" applyFill="1" applyBorder="1" applyAlignment="1" applyProtection="1">
      <alignment horizontal="left" vertical="center"/>
    </xf>
    <xf numFmtId="0" fontId="14" fillId="2" borderId="18" xfId="0" applyFont="1" applyFill="1" applyBorder="1" applyAlignment="1" applyProtection="1">
      <alignment horizontal="left" vertical="center"/>
    </xf>
  </cellXfs>
  <cellStyles count="3">
    <cellStyle name="Hiperłącze 2" xfId="2" xr:uid="{76A87E03-41FB-42F9-826D-BAF8291C20E9}"/>
    <cellStyle name="Normalny" xfId="0" builtinId="0"/>
    <cellStyle name="Normalny 2" xfId="1" xr:uid="{2A52B154-CF05-41E4-8746-ACDAD266F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43"/>
  <sheetViews>
    <sheetView tabSelected="1" zoomScale="85" zoomScaleNormal="85" workbookViewId="0">
      <selection activeCell="B3" sqref="B3:E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127" t="s">
        <v>111</v>
      </c>
      <c r="J2" s="127"/>
      <c r="K2" s="127"/>
      <c r="L2" s="127"/>
      <c r="M2" s="12"/>
      <c r="N2" s="12"/>
    </row>
    <row r="3" spans="2:14" s="11" customFormat="1" ht="58.15" customHeight="1" thickBot="1" x14ac:dyDescent="0.25">
      <c r="B3" s="123"/>
      <c r="C3" s="124"/>
      <c r="D3" s="124"/>
      <c r="E3" s="125"/>
    </row>
    <row r="4" spans="2:14" s="11" customFormat="1" ht="2.65" customHeight="1" thickBot="1" x14ac:dyDescent="0.25">
      <c r="B4" s="126"/>
      <c r="C4" s="126"/>
      <c r="D4" s="126"/>
      <c r="E4" s="13"/>
    </row>
    <row r="5" spans="2:14" s="11" customFormat="1" ht="60" customHeight="1" thickBot="1" x14ac:dyDescent="0.25">
      <c r="B5" s="123"/>
      <c r="C5" s="124"/>
      <c r="D5" s="124"/>
      <c r="E5" s="125"/>
    </row>
    <row r="6" spans="2:14" s="11" customFormat="1" ht="2.65" customHeight="1" thickBot="1" x14ac:dyDescent="0.25">
      <c r="B6" s="126"/>
      <c r="C6" s="126"/>
      <c r="D6" s="126"/>
      <c r="E6" s="13"/>
    </row>
    <row r="7" spans="2:14" s="11" customFormat="1" ht="58.9" customHeight="1" thickBot="1" x14ac:dyDescent="0.25">
      <c r="B7" s="123"/>
      <c r="C7" s="124"/>
      <c r="D7" s="124"/>
      <c r="E7" s="125"/>
    </row>
    <row r="8" spans="2:14" s="11" customFormat="1" ht="5.25" customHeight="1" x14ac:dyDescent="0.2">
      <c r="B8" s="14"/>
      <c r="C8" s="14"/>
      <c r="D8" s="14"/>
      <c r="H8" s="128"/>
      <c r="I8" s="129"/>
      <c r="K8" s="80"/>
      <c r="L8" s="81"/>
    </row>
    <row r="9" spans="2:14" s="11" customFormat="1" ht="4.1500000000000004" customHeight="1" x14ac:dyDescent="0.2">
      <c r="H9" s="130"/>
      <c r="I9" s="131"/>
      <c r="K9" s="82"/>
      <c r="L9" s="83"/>
    </row>
    <row r="10" spans="2:14" s="11" customFormat="1" ht="6.95" customHeight="1" x14ac:dyDescent="0.2">
      <c r="B10" s="86" t="s">
        <v>129</v>
      </c>
      <c r="C10" s="86"/>
      <c r="D10" s="86"/>
      <c r="E10" s="86"/>
      <c r="H10" s="130"/>
      <c r="I10" s="131"/>
      <c r="K10" s="82"/>
      <c r="L10" s="83"/>
    </row>
    <row r="11" spans="2:14" s="11" customFormat="1" ht="12.4" customHeight="1" thickBot="1" x14ac:dyDescent="0.25">
      <c r="B11" s="86"/>
      <c r="C11" s="86"/>
      <c r="D11" s="86"/>
      <c r="E11" s="86"/>
      <c r="G11" s="15" t="s">
        <v>112</v>
      </c>
      <c r="H11" s="132"/>
      <c r="I11" s="133"/>
      <c r="J11" s="15" t="s">
        <v>130</v>
      </c>
      <c r="K11" s="84"/>
      <c r="L11" s="85"/>
      <c r="M11" s="15"/>
    </row>
    <row r="12" spans="2:14" s="11" customFormat="1" ht="7.9" customHeight="1" x14ac:dyDescent="0.2">
      <c r="B12" s="86"/>
      <c r="C12" s="86"/>
      <c r="D12" s="86"/>
      <c r="E12" s="86"/>
      <c r="G12" s="15"/>
      <c r="H12" s="15"/>
      <c r="I12" s="15"/>
      <c r="J12" s="15"/>
      <c r="K12" s="15"/>
      <c r="L12" s="15"/>
      <c r="M12" s="15"/>
    </row>
    <row r="13" spans="2:14" s="1" customFormat="1" ht="20.25" customHeight="1" x14ac:dyDescent="0.2"/>
    <row r="14" spans="2:14" s="1" customFormat="1" ht="24" customHeight="1" x14ac:dyDescent="0.2">
      <c r="E14" s="108" t="s">
        <v>113</v>
      </c>
      <c r="F14" s="108"/>
      <c r="G14" s="108"/>
    </row>
    <row r="15" spans="2:14" s="1" customFormat="1" ht="20.85" customHeight="1" x14ac:dyDescent="0.2">
      <c r="B15" s="94" t="s">
        <v>114</v>
      </c>
      <c r="C15" s="94"/>
      <c r="D15" s="94"/>
      <c r="E15" s="94"/>
      <c r="F15" s="94"/>
      <c r="G15" s="94"/>
      <c r="H15" s="94"/>
      <c r="I15" s="94"/>
    </row>
    <row r="16" spans="2:14" s="1" customFormat="1" ht="2.65" customHeight="1" x14ac:dyDescent="0.2"/>
    <row r="17" spans="2:13" s="1" customFormat="1" ht="20.85" customHeight="1" x14ac:dyDescent="0.2">
      <c r="B17" s="94" t="s">
        <v>115</v>
      </c>
      <c r="C17" s="94"/>
      <c r="D17" s="94"/>
      <c r="E17" s="94"/>
      <c r="F17" s="94"/>
      <c r="G17" s="94"/>
      <c r="H17" s="94"/>
      <c r="I17" s="94"/>
    </row>
    <row r="18" spans="2:13" s="1" customFormat="1" ht="2.65" customHeight="1" x14ac:dyDescent="0.2"/>
    <row r="19" spans="2:13" s="1" customFormat="1" ht="20.85" customHeight="1" x14ac:dyDescent="0.2">
      <c r="B19" s="94" t="s">
        <v>116</v>
      </c>
      <c r="C19" s="94"/>
      <c r="D19" s="94"/>
      <c r="E19" s="94"/>
      <c r="F19" s="94"/>
      <c r="G19" s="94"/>
      <c r="H19" s="94"/>
      <c r="I19" s="94"/>
    </row>
    <row r="20" spans="2:13" s="1" customFormat="1" ht="2.65" customHeight="1" x14ac:dyDescent="0.2"/>
    <row r="21" spans="2:13" s="1" customFormat="1" ht="20.85" customHeight="1" x14ac:dyDescent="0.2">
      <c r="B21" s="94" t="s">
        <v>117</v>
      </c>
      <c r="C21" s="94"/>
      <c r="D21" s="94"/>
      <c r="E21" s="94"/>
      <c r="F21" s="94"/>
      <c r="G21" s="94"/>
      <c r="H21" s="94"/>
      <c r="I21" s="94"/>
    </row>
    <row r="22" spans="2:13" s="1" customFormat="1" ht="50.1" customHeight="1" x14ac:dyDescent="0.2">
      <c r="B22" s="91" t="s">
        <v>118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2:13" s="1" customFormat="1" ht="2.65" customHeight="1" x14ac:dyDescent="0.2"/>
    <row r="24" spans="2:13" s="1" customFormat="1" ht="50.1" customHeight="1" x14ac:dyDescent="0.2">
      <c r="B24" s="92" t="str">
        <f xml:space="preserve"> "1.  Za wykonanie przedmiotu zamówienia w tym Pakiecie oferujemy następujące wynagrodzenie brutto: " &amp; TEXT(F84,"#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</row>
    <row r="25" spans="2:13" s="1" customFormat="1" ht="28.7" customHeight="1" x14ac:dyDescent="0.25">
      <c r="B25" s="54" t="s">
        <v>169</v>
      </c>
    </row>
    <row r="26" spans="2:13" s="1" customFormat="1" ht="3.2" customHeight="1" x14ac:dyDescent="0.2"/>
    <row r="27" spans="2:13" s="1" customFormat="1" ht="18.2" customHeight="1" x14ac:dyDescent="0.2">
      <c r="B27" s="94" t="s">
        <v>119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2:13" s="1" customFormat="1" ht="5.25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09" t="s">
        <v>10</v>
      </c>
      <c r="M29" s="109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34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110">
        <f>ROUND(I30+ K30,2)</f>
        <v>0</v>
      </c>
      <c r="M30" s="111"/>
    </row>
    <row r="31" spans="2:13" s="1" customFormat="1" ht="3.2" customHeight="1" x14ac:dyDescent="0.2"/>
    <row r="32" spans="2:13" s="1" customFormat="1" ht="18.2" customHeight="1" x14ac:dyDescent="0.2">
      <c r="B32" s="94" t="s">
        <v>120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2:13" s="1" customFormat="1" ht="5.25" customHeight="1" x14ac:dyDescent="0.2"/>
    <row r="34" spans="2:13" s="1" customFormat="1" ht="45.4" customHeight="1" x14ac:dyDescent="0.2">
      <c r="B34" s="2" t="s">
        <v>0</v>
      </c>
      <c r="C34" s="3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3" t="s">
        <v>7</v>
      </c>
      <c r="J34" s="4" t="s">
        <v>8</v>
      </c>
      <c r="K34" s="4" t="s">
        <v>9</v>
      </c>
      <c r="L34" s="109" t="s">
        <v>10</v>
      </c>
      <c r="M34" s="109"/>
    </row>
    <row r="35" spans="2:13" s="1" customFormat="1" ht="19.7" customHeight="1" x14ac:dyDescent="0.2">
      <c r="B35" s="5">
        <v>2</v>
      </c>
      <c r="C35" s="6" t="s">
        <v>11</v>
      </c>
      <c r="D35" s="6" t="s">
        <v>12</v>
      </c>
      <c r="E35" s="7" t="s">
        <v>13</v>
      </c>
      <c r="F35" s="6" t="s">
        <v>14</v>
      </c>
      <c r="G35" s="8">
        <v>496</v>
      </c>
      <c r="H35" s="10">
        <v>0</v>
      </c>
      <c r="I35" s="9">
        <f>ROUND(G35* H35,2)</f>
        <v>0</v>
      </c>
      <c r="J35" s="5">
        <v>8</v>
      </c>
      <c r="K35" s="9">
        <f>ROUND(I35* J35/100,2)</f>
        <v>0</v>
      </c>
      <c r="L35" s="110">
        <f>ROUND(I35+ K35,2)</f>
        <v>0</v>
      </c>
      <c r="M35" s="111"/>
    </row>
    <row r="36" spans="2:13" s="1" customFormat="1" ht="3.2" customHeight="1" x14ac:dyDescent="0.2"/>
    <row r="37" spans="2:13" s="1" customFormat="1" ht="18.2" customHeight="1" x14ac:dyDescent="0.2">
      <c r="B37" s="94" t="s">
        <v>121</v>
      </c>
      <c r="C37" s="94"/>
      <c r="D37" s="94"/>
      <c r="E37" s="94"/>
      <c r="F37" s="94"/>
      <c r="G37" s="94"/>
      <c r="H37" s="94"/>
      <c r="I37" s="94"/>
      <c r="J37" s="94"/>
      <c r="K37" s="94"/>
    </row>
    <row r="38" spans="2:13" s="1" customFormat="1" ht="5.25" customHeight="1" x14ac:dyDescent="0.2"/>
    <row r="39" spans="2:13" s="1" customFormat="1" ht="45.4" customHeight="1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3" t="s">
        <v>7</v>
      </c>
      <c r="J39" s="4" t="s">
        <v>8</v>
      </c>
      <c r="K39" s="4" t="s">
        <v>9</v>
      </c>
      <c r="L39" s="109" t="s">
        <v>10</v>
      </c>
      <c r="M39" s="109"/>
    </row>
    <row r="40" spans="2:13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2889</v>
      </c>
      <c r="H40" s="10">
        <v>0</v>
      </c>
      <c r="I40" s="9">
        <f>ROUND(G40* H40,2)</f>
        <v>0</v>
      </c>
      <c r="J40" s="5">
        <v>8</v>
      </c>
      <c r="K40" s="9">
        <f>ROUND(I40* J40/100,2)</f>
        <v>0</v>
      </c>
      <c r="L40" s="110">
        <f>ROUND(I40+ K40,2)</f>
        <v>0</v>
      </c>
      <c r="M40" s="111"/>
    </row>
    <row r="41" spans="2:13" s="1" customFormat="1" ht="3.2" customHeight="1" x14ac:dyDescent="0.2"/>
    <row r="42" spans="2:13" s="1" customFormat="1" ht="18.2" customHeight="1" x14ac:dyDescent="0.2">
      <c r="B42" s="94" t="s">
        <v>122</v>
      </c>
      <c r="C42" s="94"/>
      <c r="D42" s="94"/>
      <c r="E42" s="94"/>
      <c r="F42" s="94"/>
      <c r="G42" s="94"/>
      <c r="H42" s="94"/>
      <c r="I42" s="94"/>
      <c r="J42" s="94"/>
      <c r="K42" s="94"/>
    </row>
    <row r="43" spans="2:13" s="1" customFormat="1" ht="5.25" customHeight="1" x14ac:dyDescent="0.2"/>
    <row r="44" spans="2:13" s="1" customFormat="1" ht="45.4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109" t="s">
        <v>10</v>
      </c>
      <c r="M44" s="109"/>
    </row>
    <row r="45" spans="2:13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660</v>
      </c>
      <c r="H45" s="10">
        <v>0</v>
      </c>
      <c r="I45" s="9">
        <f>ROUND(G45* H45,2)</f>
        <v>0</v>
      </c>
      <c r="J45" s="5">
        <v>8</v>
      </c>
      <c r="K45" s="9">
        <f>ROUND(I45* J45/100,2)</f>
        <v>0</v>
      </c>
      <c r="L45" s="110">
        <f>ROUND(I45+ K45,2)</f>
        <v>0</v>
      </c>
      <c r="M45" s="111"/>
    </row>
    <row r="46" spans="2:13" s="1" customFormat="1" ht="3.2" customHeight="1" x14ac:dyDescent="0.2"/>
    <row r="47" spans="2:13" s="1" customFormat="1" ht="18.2" customHeight="1" x14ac:dyDescent="0.2">
      <c r="B47" s="94" t="s">
        <v>123</v>
      </c>
      <c r="C47" s="94"/>
      <c r="D47" s="94"/>
      <c r="E47" s="94"/>
      <c r="F47" s="94"/>
      <c r="G47" s="94"/>
      <c r="H47" s="94"/>
      <c r="I47" s="94"/>
      <c r="J47" s="94"/>
      <c r="K47" s="94"/>
    </row>
    <row r="48" spans="2:13" s="1" customFormat="1" ht="5.25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09" t="s">
        <v>10</v>
      </c>
      <c r="M49" s="109"/>
    </row>
    <row r="50" spans="2:13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190</v>
      </c>
      <c r="H50" s="10">
        <v>0</v>
      </c>
      <c r="I50" s="9">
        <f>ROUND(G50* H50,2)</f>
        <v>0</v>
      </c>
      <c r="J50" s="5">
        <v>8</v>
      </c>
      <c r="K50" s="9">
        <f>ROUND(I50* J50/100,2)</f>
        <v>0</v>
      </c>
      <c r="L50" s="110">
        <f>ROUND(I50+ K50,2)</f>
        <v>0</v>
      </c>
      <c r="M50" s="111"/>
    </row>
    <row r="51" spans="2:13" s="1" customFormat="1" ht="9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09" t="s">
        <v>10</v>
      </c>
      <c r="M52" s="109"/>
    </row>
    <row r="53" spans="2:13" s="1" customFormat="1" ht="38.85" customHeight="1" x14ac:dyDescent="0.2">
      <c r="B53" s="5">
        <v>6</v>
      </c>
      <c r="C53" s="6" t="s">
        <v>15</v>
      </c>
      <c r="D53" s="6" t="s">
        <v>16</v>
      </c>
      <c r="E53" s="7" t="s">
        <v>17</v>
      </c>
      <c r="F53" s="6" t="s">
        <v>18</v>
      </c>
      <c r="G53" s="8">
        <v>11.79</v>
      </c>
      <c r="H53" s="10">
        <v>0</v>
      </c>
      <c r="I53" s="9">
        <f t="shared" ref="I53:I81" si="0">ROUND(G53* H53,2)</f>
        <v>0</v>
      </c>
      <c r="J53" s="5">
        <v>8</v>
      </c>
      <c r="K53" s="9">
        <f t="shared" ref="K53:K81" si="1">ROUND(I53* J53/100,2)</f>
        <v>0</v>
      </c>
      <c r="L53" s="110">
        <f t="shared" ref="L53:L81" si="2">ROUND(I53+ K53,2)</f>
        <v>0</v>
      </c>
      <c r="M53" s="111"/>
    </row>
    <row r="54" spans="2:13" s="1" customFormat="1" ht="19.7" customHeight="1" x14ac:dyDescent="0.2">
      <c r="B54" s="5">
        <v>7</v>
      </c>
      <c r="C54" s="6" t="s">
        <v>19</v>
      </c>
      <c r="D54" s="6" t="s">
        <v>20</v>
      </c>
      <c r="E54" s="7" t="s">
        <v>21</v>
      </c>
      <c r="F54" s="6" t="s">
        <v>22</v>
      </c>
      <c r="G54" s="8">
        <v>1.2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10">
        <f t="shared" si="2"/>
        <v>0</v>
      </c>
      <c r="M54" s="111"/>
    </row>
    <row r="55" spans="2:13" s="1" customFormat="1" ht="19.7" customHeight="1" x14ac:dyDescent="0.2">
      <c r="B55" s="5">
        <v>8</v>
      </c>
      <c r="C55" s="6" t="s">
        <v>23</v>
      </c>
      <c r="D55" s="6" t="s">
        <v>24</v>
      </c>
      <c r="E55" s="7" t="s">
        <v>25</v>
      </c>
      <c r="F55" s="6" t="s">
        <v>22</v>
      </c>
      <c r="G55" s="8">
        <v>1.2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10">
        <f t="shared" si="2"/>
        <v>0</v>
      </c>
      <c r="M55" s="111"/>
    </row>
    <row r="56" spans="2:13" s="1" customFormat="1" ht="19.7" customHeight="1" x14ac:dyDescent="0.2">
      <c r="B56" s="5">
        <v>9</v>
      </c>
      <c r="C56" s="6" t="s">
        <v>26</v>
      </c>
      <c r="D56" s="6" t="s">
        <v>27</v>
      </c>
      <c r="E56" s="7" t="s">
        <v>28</v>
      </c>
      <c r="F56" s="6" t="s">
        <v>29</v>
      </c>
      <c r="G56" s="8">
        <v>9.44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10">
        <f t="shared" si="2"/>
        <v>0</v>
      </c>
      <c r="M56" s="111"/>
    </row>
    <row r="57" spans="2:13" s="1" customFormat="1" ht="28.7" customHeight="1" x14ac:dyDescent="0.2">
      <c r="B57" s="5">
        <v>10</v>
      </c>
      <c r="C57" s="6" t="s">
        <v>30</v>
      </c>
      <c r="D57" s="6" t="s">
        <v>31</v>
      </c>
      <c r="E57" s="7" t="s">
        <v>32</v>
      </c>
      <c r="F57" s="6" t="s">
        <v>29</v>
      </c>
      <c r="G57" s="8">
        <v>20.5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10">
        <f t="shared" si="2"/>
        <v>0</v>
      </c>
      <c r="M57" s="111"/>
    </row>
    <row r="58" spans="2:13" s="1" customFormat="1" ht="19.7" customHeight="1" x14ac:dyDescent="0.2">
      <c r="B58" s="5">
        <v>11</v>
      </c>
      <c r="C58" s="6" t="s">
        <v>33</v>
      </c>
      <c r="D58" s="6" t="s">
        <v>34</v>
      </c>
      <c r="E58" s="7" t="s">
        <v>35</v>
      </c>
      <c r="F58" s="6" t="s">
        <v>22</v>
      </c>
      <c r="G58" s="8">
        <v>5.56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10">
        <f t="shared" si="2"/>
        <v>0</v>
      </c>
      <c r="M58" s="111"/>
    </row>
    <row r="59" spans="2:13" s="1" customFormat="1" ht="19.7" customHeight="1" x14ac:dyDescent="0.2">
      <c r="B59" s="5">
        <v>12</v>
      </c>
      <c r="C59" s="6" t="s">
        <v>36</v>
      </c>
      <c r="D59" s="6" t="s">
        <v>37</v>
      </c>
      <c r="E59" s="7" t="s">
        <v>38</v>
      </c>
      <c r="F59" s="6" t="s">
        <v>22</v>
      </c>
      <c r="G59" s="8">
        <v>1.33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10">
        <f t="shared" si="2"/>
        <v>0</v>
      </c>
      <c r="M59" s="111"/>
    </row>
    <row r="60" spans="2:13" s="1" customFormat="1" ht="28.7" customHeight="1" x14ac:dyDescent="0.2">
      <c r="B60" s="5">
        <v>13</v>
      </c>
      <c r="C60" s="6" t="s">
        <v>39</v>
      </c>
      <c r="D60" s="6" t="s">
        <v>40</v>
      </c>
      <c r="E60" s="7" t="s">
        <v>41</v>
      </c>
      <c r="F60" s="6" t="s">
        <v>22</v>
      </c>
      <c r="G60" s="8">
        <v>1.2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10">
        <f t="shared" si="2"/>
        <v>0</v>
      </c>
      <c r="M60" s="111"/>
    </row>
    <row r="61" spans="2:13" s="1" customFormat="1" ht="19.7" customHeight="1" x14ac:dyDescent="0.2">
      <c r="B61" s="5">
        <v>14</v>
      </c>
      <c r="C61" s="6" t="s">
        <v>42</v>
      </c>
      <c r="D61" s="6" t="s">
        <v>43</v>
      </c>
      <c r="E61" s="7" t="s">
        <v>44</v>
      </c>
      <c r="F61" s="6" t="s">
        <v>22</v>
      </c>
      <c r="G61" s="8">
        <v>14.43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10">
        <f t="shared" si="2"/>
        <v>0</v>
      </c>
      <c r="M61" s="111"/>
    </row>
    <row r="62" spans="2:13" s="1" customFormat="1" ht="19.7" customHeight="1" x14ac:dyDescent="0.2">
      <c r="B62" s="5">
        <v>15</v>
      </c>
      <c r="C62" s="6" t="s">
        <v>45</v>
      </c>
      <c r="D62" s="6" t="s">
        <v>46</v>
      </c>
      <c r="E62" s="7" t="s">
        <v>47</v>
      </c>
      <c r="F62" s="6" t="s">
        <v>22</v>
      </c>
      <c r="G62" s="8">
        <v>21.34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10">
        <f t="shared" si="2"/>
        <v>0</v>
      </c>
      <c r="M62" s="111"/>
    </row>
    <row r="63" spans="2:13" s="1" customFormat="1" ht="28.7" customHeight="1" x14ac:dyDescent="0.2">
      <c r="B63" s="5">
        <v>16</v>
      </c>
      <c r="C63" s="6" t="s">
        <v>48</v>
      </c>
      <c r="D63" s="6" t="s">
        <v>49</v>
      </c>
      <c r="E63" s="7" t="s">
        <v>50</v>
      </c>
      <c r="F63" s="6" t="s">
        <v>18</v>
      </c>
      <c r="G63" s="8">
        <v>39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10">
        <f t="shared" si="2"/>
        <v>0</v>
      </c>
      <c r="M63" s="111"/>
    </row>
    <row r="64" spans="2:13" s="1" customFormat="1" ht="28.7" customHeight="1" x14ac:dyDescent="0.2">
      <c r="B64" s="5">
        <v>17</v>
      </c>
      <c r="C64" s="6" t="s">
        <v>51</v>
      </c>
      <c r="D64" s="6" t="s">
        <v>52</v>
      </c>
      <c r="E64" s="7" t="s">
        <v>53</v>
      </c>
      <c r="F64" s="6" t="s">
        <v>18</v>
      </c>
      <c r="G64" s="8">
        <v>20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10">
        <f t="shared" si="2"/>
        <v>0</v>
      </c>
      <c r="M64" s="111"/>
    </row>
    <row r="65" spans="2:13" s="1" customFormat="1" ht="28.7" customHeight="1" x14ac:dyDescent="0.2">
      <c r="B65" s="5">
        <v>18</v>
      </c>
      <c r="C65" s="6" t="s">
        <v>54</v>
      </c>
      <c r="D65" s="6" t="s">
        <v>55</v>
      </c>
      <c r="E65" s="7" t="s">
        <v>56</v>
      </c>
      <c r="F65" s="6" t="s">
        <v>18</v>
      </c>
      <c r="G65" s="8">
        <v>1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10">
        <f t="shared" si="2"/>
        <v>0</v>
      </c>
      <c r="M65" s="111"/>
    </row>
    <row r="66" spans="2:13" s="1" customFormat="1" ht="19.7" customHeight="1" x14ac:dyDescent="0.2">
      <c r="B66" s="5">
        <v>19</v>
      </c>
      <c r="C66" s="6" t="s">
        <v>57</v>
      </c>
      <c r="D66" s="6" t="s">
        <v>58</v>
      </c>
      <c r="E66" s="7" t="s">
        <v>59</v>
      </c>
      <c r="F66" s="6" t="s">
        <v>18</v>
      </c>
      <c r="G66" s="8">
        <v>4.54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10">
        <f t="shared" si="2"/>
        <v>0</v>
      </c>
      <c r="M66" s="111"/>
    </row>
    <row r="67" spans="2:13" s="1" customFormat="1" ht="19.7" customHeight="1" x14ac:dyDescent="0.2">
      <c r="B67" s="5">
        <v>20</v>
      </c>
      <c r="C67" s="6" t="s">
        <v>60</v>
      </c>
      <c r="D67" s="6" t="s">
        <v>61</v>
      </c>
      <c r="E67" s="7" t="s">
        <v>62</v>
      </c>
      <c r="F67" s="6" t="s">
        <v>18</v>
      </c>
      <c r="G67" s="8">
        <v>19.399999999999999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10">
        <f t="shared" si="2"/>
        <v>0</v>
      </c>
      <c r="M67" s="111"/>
    </row>
    <row r="68" spans="2:13" s="1" customFormat="1" ht="19.7" customHeight="1" x14ac:dyDescent="0.2">
      <c r="B68" s="5">
        <v>21</v>
      </c>
      <c r="C68" s="6" t="s">
        <v>63</v>
      </c>
      <c r="D68" s="6" t="s">
        <v>64</v>
      </c>
      <c r="E68" s="7" t="s">
        <v>65</v>
      </c>
      <c r="F68" s="6" t="s">
        <v>66</v>
      </c>
      <c r="G68" s="8">
        <v>19.059999999999999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10">
        <f t="shared" si="2"/>
        <v>0</v>
      </c>
      <c r="M68" s="111"/>
    </row>
    <row r="69" spans="2:13" s="1" customFormat="1" ht="19.7" customHeight="1" x14ac:dyDescent="0.2">
      <c r="B69" s="5">
        <v>22</v>
      </c>
      <c r="C69" s="6" t="s">
        <v>67</v>
      </c>
      <c r="D69" s="6" t="s">
        <v>68</v>
      </c>
      <c r="E69" s="7" t="s">
        <v>69</v>
      </c>
      <c r="F69" s="6" t="s">
        <v>70</v>
      </c>
      <c r="G69" s="8">
        <v>60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10">
        <f t="shared" si="2"/>
        <v>0</v>
      </c>
      <c r="M69" s="111"/>
    </row>
    <row r="70" spans="2:13" s="1" customFormat="1" ht="19.7" customHeight="1" x14ac:dyDescent="0.2">
      <c r="B70" s="5">
        <v>23</v>
      </c>
      <c r="C70" s="6" t="s">
        <v>71</v>
      </c>
      <c r="D70" s="6" t="s">
        <v>72</v>
      </c>
      <c r="E70" s="7" t="s">
        <v>73</v>
      </c>
      <c r="F70" s="6" t="s">
        <v>74</v>
      </c>
      <c r="G70" s="8">
        <v>36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10">
        <f t="shared" si="2"/>
        <v>0</v>
      </c>
      <c r="M70" s="111"/>
    </row>
    <row r="71" spans="2:13" s="1" customFormat="1" ht="28.7" customHeight="1" x14ac:dyDescent="0.2">
      <c r="B71" s="5">
        <v>24</v>
      </c>
      <c r="C71" s="6" t="s">
        <v>75</v>
      </c>
      <c r="D71" s="6" t="s">
        <v>76</v>
      </c>
      <c r="E71" s="7" t="s">
        <v>77</v>
      </c>
      <c r="F71" s="6" t="s">
        <v>74</v>
      </c>
      <c r="G71" s="8">
        <v>11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10">
        <f t="shared" si="2"/>
        <v>0</v>
      </c>
      <c r="M71" s="111"/>
    </row>
    <row r="72" spans="2:13" s="1" customFormat="1" ht="28.7" customHeight="1" x14ac:dyDescent="0.2">
      <c r="B72" s="5">
        <v>25</v>
      </c>
      <c r="C72" s="6" t="s">
        <v>78</v>
      </c>
      <c r="D72" s="6" t="s">
        <v>79</v>
      </c>
      <c r="E72" s="7" t="s">
        <v>80</v>
      </c>
      <c r="F72" s="6" t="s">
        <v>14</v>
      </c>
      <c r="G72" s="8">
        <v>20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10">
        <f t="shared" si="2"/>
        <v>0</v>
      </c>
      <c r="M72" s="111"/>
    </row>
    <row r="73" spans="2:13" s="1" customFormat="1" ht="28.7" customHeight="1" x14ac:dyDescent="0.2">
      <c r="B73" s="5">
        <v>26</v>
      </c>
      <c r="C73" s="6" t="s">
        <v>81</v>
      </c>
      <c r="D73" s="6" t="s">
        <v>82</v>
      </c>
      <c r="E73" s="7" t="s">
        <v>83</v>
      </c>
      <c r="F73" s="6" t="s">
        <v>74</v>
      </c>
      <c r="G73" s="8">
        <v>20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10">
        <f t="shared" si="2"/>
        <v>0</v>
      </c>
      <c r="M73" s="111"/>
    </row>
    <row r="74" spans="2:13" s="1" customFormat="1" ht="28.7" customHeight="1" x14ac:dyDescent="0.2">
      <c r="B74" s="5">
        <v>27</v>
      </c>
      <c r="C74" s="6" t="s">
        <v>84</v>
      </c>
      <c r="D74" s="6" t="s">
        <v>85</v>
      </c>
      <c r="E74" s="7" t="s">
        <v>86</v>
      </c>
      <c r="F74" s="6" t="s">
        <v>74</v>
      </c>
      <c r="G74" s="8">
        <v>10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10">
        <f t="shared" si="2"/>
        <v>0</v>
      </c>
      <c r="M74" s="111"/>
    </row>
    <row r="75" spans="2:13" s="1" customFormat="1" ht="19.7" customHeight="1" x14ac:dyDescent="0.2">
      <c r="B75" s="5">
        <v>28</v>
      </c>
      <c r="C75" s="6" t="s">
        <v>87</v>
      </c>
      <c r="D75" s="6" t="s">
        <v>88</v>
      </c>
      <c r="E75" s="7" t="s">
        <v>89</v>
      </c>
      <c r="F75" s="6" t="s">
        <v>74</v>
      </c>
      <c r="G75" s="8">
        <v>50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10">
        <f t="shared" si="2"/>
        <v>0</v>
      </c>
      <c r="M75" s="111"/>
    </row>
    <row r="76" spans="2:13" s="1" customFormat="1" ht="19.7" customHeight="1" x14ac:dyDescent="0.2">
      <c r="B76" s="5">
        <v>29</v>
      </c>
      <c r="C76" s="6" t="s">
        <v>90</v>
      </c>
      <c r="D76" s="6" t="s">
        <v>91</v>
      </c>
      <c r="E76" s="7" t="s">
        <v>92</v>
      </c>
      <c r="F76" s="6" t="s">
        <v>18</v>
      </c>
      <c r="G76" s="8">
        <v>1.26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10">
        <f t="shared" si="2"/>
        <v>0</v>
      </c>
      <c r="M76" s="111"/>
    </row>
    <row r="77" spans="2:13" s="1" customFormat="1" ht="19.7" customHeight="1" x14ac:dyDescent="0.2">
      <c r="B77" s="5">
        <v>30</v>
      </c>
      <c r="C77" s="6" t="s">
        <v>93</v>
      </c>
      <c r="D77" s="6" t="s">
        <v>94</v>
      </c>
      <c r="E77" s="7" t="s">
        <v>95</v>
      </c>
      <c r="F77" s="6" t="s">
        <v>70</v>
      </c>
      <c r="G77" s="8">
        <v>321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10">
        <f t="shared" si="2"/>
        <v>0</v>
      </c>
      <c r="M77" s="111"/>
    </row>
    <row r="78" spans="2:13" s="1" customFormat="1" ht="19.7" customHeight="1" x14ac:dyDescent="0.2">
      <c r="B78" s="5">
        <v>31</v>
      </c>
      <c r="C78" s="6" t="s">
        <v>96</v>
      </c>
      <c r="D78" s="6" t="s">
        <v>97</v>
      </c>
      <c r="E78" s="7" t="s">
        <v>95</v>
      </c>
      <c r="F78" s="6" t="s">
        <v>70</v>
      </c>
      <c r="G78" s="8">
        <v>103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10">
        <f t="shared" si="2"/>
        <v>0</v>
      </c>
      <c r="M78" s="111"/>
    </row>
    <row r="79" spans="2:13" s="1" customFormat="1" ht="19.7" customHeight="1" x14ac:dyDescent="0.2">
      <c r="B79" s="5">
        <v>32</v>
      </c>
      <c r="C79" s="6" t="s">
        <v>98</v>
      </c>
      <c r="D79" s="6" t="s">
        <v>99</v>
      </c>
      <c r="E79" s="7" t="s">
        <v>100</v>
      </c>
      <c r="F79" s="6" t="s">
        <v>70</v>
      </c>
      <c r="G79" s="8">
        <v>34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10">
        <f t="shared" si="2"/>
        <v>0</v>
      </c>
      <c r="M79" s="111"/>
    </row>
    <row r="80" spans="2:13" s="1" customFormat="1" ht="19.7" customHeight="1" x14ac:dyDescent="0.2">
      <c r="B80" s="5">
        <v>33</v>
      </c>
      <c r="C80" s="6" t="s">
        <v>101</v>
      </c>
      <c r="D80" s="6" t="s">
        <v>102</v>
      </c>
      <c r="E80" s="7" t="s">
        <v>103</v>
      </c>
      <c r="F80" s="6" t="s">
        <v>70</v>
      </c>
      <c r="G80" s="8">
        <v>55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10">
        <f t="shared" si="2"/>
        <v>0</v>
      </c>
      <c r="M80" s="111"/>
    </row>
    <row r="81" spans="2:13" s="1" customFormat="1" ht="19.7" customHeight="1" x14ac:dyDescent="0.2">
      <c r="B81" s="5">
        <v>34</v>
      </c>
      <c r="C81" s="6" t="s">
        <v>104</v>
      </c>
      <c r="D81" s="6" t="s">
        <v>105</v>
      </c>
      <c r="E81" s="7" t="s">
        <v>103</v>
      </c>
      <c r="F81" s="6" t="s">
        <v>70</v>
      </c>
      <c r="G81" s="8">
        <v>21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10">
        <f t="shared" si="2"/>
        <v>0</v>
      </c>
      <c r="M81" s="111"/>
    </row>
    <row r="82" spans="2:13" s="1" customFormat="1" ht="21.75" customHeight="1" x14ac:dyDescent="0.2">
      <c r="L82" s="55">
        <f>F84</f>
        <v>0</v>
      </c>
    </row>
    <row r="83" spans="2:13" s="1" customFormat="1" ht="21.4" customHeight="1" x14ac:dyDescent="0.2">
      <c r="B83" s="95" t="s">
        <v>106</v>
      </c>
      <c r="C83" s="95"/>
      <c r="D83" s="95"/>
      <c r="E83" s="95"/>
      <c r="F83" s="134">
        <f>ROUND(I30+I35+I40+I45+I50+I53+I54+I55+I56+I57+I58+I59+I60+I61+I62+I63+I64+I65+I66+I67+I68+I69+I70+I71+I72+I73+I74+I75+I76+I77+I78+I79+I80+I81,2)</f>
        <v>0</v>
      </c>
      <c r="G83" s="135"/>
      <c r="H83" s="135"/>
      <c r="I83" s="135"/>
      <c r="J83" s="135"/>
      <c r="K83" s="135"/>
      <c r="L83" s="135"/>
      <c r="M83" s="136"/>
    </row>
    <row r="84" spans="2:13" s="1" customFormat="1" ht="21.4" customHeight="1" x14ac:dyDescent="0.2">
      <c r="B84" s="95" t="s">
        <v>107</v>
      </c>
      <c r="C84" s="95"/>
      <c r="D84" s="95"/>
      <c r="E84" s="95"/>
      <c r="F84" s="137">
        <f>ROUND(L30+L35+L40+L45+L50+L53+L54+L55+L56+L57+L58+L59+L60+L61+L62+L63+L64+L65+L66+L67+L68+L69+L70+L71+L72+L73+L74+L75+L76+L77+L78+L79+L80+L81,2)</f>
        <v>0</v>
      </c>
      <c r="G84" s="138"/>
      <c r="H84" s="138"/>
      <c r="I84" s="138"/>
      <c r="J84" s="138"/>
      <c r="K84" s="138"/>
      <c r="L84" s="138"/>
      <c r="M84" s="139"/>
    </row>
    <row r="85" spans="2:13" s="1" customFormat="1" ht="11.1" customHeight="1" thickBot="1" x14ac:dyDescent="0.25"/>
    <row r="86" spans="2:13" s="11" customFormat="1" ht="45.6" customHeight="1" thickBot="1" x14ac:dyDescent="0.25">
      <c r="B86" s="140" t="str">
        <f>"Słownie łącznie cena brutto :    "&amp;'Excelblog.pl - Kwoty słownie'!B10</f>
        <v xml:space="preserve">Słownie łącznie cena brutto :    </v>
      </c>
      <c r="C86" s="141"/>
      <c r="D86" s="141"/>
      <c r="E86" s="141"/>
      <c r="F86" s="141"/>
      <c r="G86" s="141"/>
      <c r="H86" s="141"/>
      <c r="I86" s="141"/>
      <c r="J86" s="141"/>
      <c r="K86" s="141"/>
      <c r="L86" s="142"/>
    </row>
    <row r="87" spans="2:13" s="11" customFormat="1" ht="61.35" customHeight="1" x14ac:dyDescent="0.2">
      <c r="B87" s="87" t="s">
        <v>131</v>
      </c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16"/>
    </row>
    <row r="88" spans="2:13" s="11" customFormat="1" ht="2.65" customHeight="1" thickBot="1" x14ac:dyDescent="0.25"/>
    <row r="89" spans="2:13" s="11" customFormat="1" ht="89.1" customHeight="1" thickBot="1" x14ac:dyDescent="0.25">
      <c r="B89" s="88" t="s">
        <v>124</v>
      </c>
      <c r="C89" s="89"/>
      <c r="D89" s="89"/>
      <c r="E89" s="89"/>
      <c r="F89" s="89"/>
      <c r="G89" s="89"/>
      <c r="H89" s="89"/>
      <c r="I89" s="89"/>
      <c r="J89" s="89"/>
      <c r="K89" s="89"/>
      <c r="L89" s="90"/>
      <c r="M89" s="17"/>
    </row>
    <row r="90" spans="2:13" s="11" customFormat="1" ht="16.899999999999999" customHeight="1" x14ac:dyDescent="0.2"/>
    <row r="91" spans="2:13" s="11" customFormat="1" ht="89.1" customHeight="1" x14ac:dyDescent="0.2">
      <c r="B91" s="61" t="s">
        <v>125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18"/>
    </row>
    <row r="92" spans="2:13" s="11" customFormat="1" ht="5.25" customHeight="1" thickBot="1" x14ac:dyDescent="0.25"/>
    <row r="93" spans="2:13" s="11" customFormat="1" ht="37.9" customHeight="1" thickTop="1" x14ac:dyDescent="0.2">
      <c r="B93" s="120" t="s">
        <v>108</v>
      </c>
      <c r="C93" s="121"/>
      <c r="D93" s="121"/>
      <c r="E93" s="122"/>
      <c r="F93" s="115" t="s">
        <v>109</v>
      </c>
      <c r="G93" s="116"/>
      <c r="H93" s="116"/>
      <c r="I93" s="116"/>
      <c r="J93" s="116"/>
      <c r="K93" s="116"/>
      <c r="L93" s="117"/>
    </row>
    <row r="94" spans="2:13" s="11" customFormat="1" ht="28.9" customHeight="1" x14ac:dyDescent="0.2">
      <c r="B94" s="105"/>
      <c r="C94" s="106"/>
      <c r="D94" s="106"/>
      <c r="E94" s="107"/>
      <c r="F94" s="118"/>
      <c r="G94" s="106"/>
      <c r="H94" s="106"/>
      <c r="I94" s="106"/>
      <c r="J94" s="106"/>
      <c r="K94" s="106"/>
      <c r="L94" s="119"/>
    </row>
    <row r="95" spans="2:13" s="11" customFormat="1" ht="28.9" customHeight="1" x14ac:dyDescent="0.2">
      <c r="B95" s="105"/>
      <c r="C95" s="106"/>
      <c r="D95" s="106"/>
      <c r="E95" s="107"/>
      <c r="F95" s="118"/>
      <c r="G95" s="106"/>
      <c r="H95" s="106"/>
      <c r="I95" s="106"/>
      <c r="J95" s="106"/>
      <c r="K95" s="106"/>
      <c r="L95" s="119"/>
    </row>
    <row r="96" spans="2:13" s="11" customFormat="1" ht="28.9" customHeight="1" x14ac:dyDescent="0.2">
      <c r="B96" s="105"/>
      <c r="C96" s="106"/>
      <c r="D96" s="106"/>
      <c r="E96" s="107"/>
      <c r="F96" s="118"/>
      <c r="G96" s="106"/>
      <c r="H96" s="106"/>
      <c r="I96" s="106"/>
      <c r="J96" s="106"/>
      <c r="K96" s="106"/>
      <c r="L96" s="119"/>
    </row>
    <row r="97" spans="2:13" s="11" customFormat="1" ht="28.9" customHeight="1" thickBot="1" x14ac:dyDescent="0.25">
      <c r="B97" s="96"/>
      <c r="C97" s="97"/>
      <c r="D97" s="97"/>
      <c r="E97" s="98"/>
      <c r="F97" s="99"/>
      <c r="G97" s="97"/>
      <c r="H97" s="97"/>
      <c r="I97" s="97"/>
      <c r="J97" s="97"/>
      <c r="K97" s="97"/>
      <c r="L97" s="100"/>
    </row>
    <row r="98" spans="2:13" s="11" customFormat="1" ht="12.6" customHeight="1" thickTop="1" x14ac:dyDescent="0.2"/>
    <row r="99" spans="2:13" s="11" customFormat="1" ht="31.9" customHeight="1" thickBot="1" x14ac:dyDescent="0.25">
      <c r="B99" s="101" t="s">
        <v>132</v>
      </c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8"/>
    </row>
    <row r="100" spans="2:13" s="11" customFormat="1" ht="110.45" customHeight="1" thickBot="1" x14ac:dyDescent="0.25">
      <c r="B100" s="57" t="s">
        <v>133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9"/>
    </row>
    <row r="101" spans="2:13" s="11" customFormat="1" ht="13.9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2:13" s="11" customFormat="1" ht="33.6" customHeight="1" x14ac:dyDescent="0.2">
      <c r="B102" s="69" t="s">
        <v>126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20"/>
    </row>
    <row r="103" spans="2:13" s="11" customFormat="1" ht="2.65" customHeight="1" thickBot="1" x14ac:dyDescent="0.25"/>
    <row r="104" spans="2:13" s="11" customFormat="1" ht="37.9" customHeight="1" thickTop="1" x14ac:dyDescent="0.2">
      <c r="B104" s="102" t="s">
        <v>110</v>
      </c>
      <c r="C104" s="103"/>
      <c r="D104" s="103"/>
      <c r="E104" s="104"/>
      <c r="F104" s="112" t="s">
        <v>134</v>
      </c>
      <c r="G104" s="113"/>
      <c r="H104" s="113"/>
      <c r="I104" s="113"/>
      <c r="J104" s="113"/>
      <c r="K104" s="113"/>
      <c r="L104" s="114"/>
    </row>
    <row r="105" spans="2:13" s="11" customFormat="1" ht="28.9" customHeight="1" x14ac:dyDescent="0.2">
      <c r="B105" s="70"/>
      <c r="C105" s="71"/>
      <c r="D105" s="71"/>
      <c r="E105" s="72"/>
      <c r="F105" s="73"/>
      <c r="G105" s="71"/>
      <c r="H105" s="71"/>
      <c r="I105" s="71"/>
      <c r="J105" s="71"/>
      <c r="K105" s="71"/>
      <c r="L105" s="74"/>
    </row>
    <row r="106" spans="2:13" s="11" customFormat="1" ht="28.9" customHeight="1" x14ac:dyDescent="0.2">
      <c r="B106" s="70"/>
      <c r="C106" s="71"/>
      <c r="D106" s="71"/>
      <c r="E106" s="72"/>
      <c r="F106" s="73"/>
      <c r="G106" s="71"/>
      <c r="H106" s="71"/>
      <c r="I106" s="71"/>
      <c r="J106" s="71"/>
      <c r="K106" s="71"/>
      <c r="L106" s="74"/>
    </row>
    <row r="107" spans="2:13" s="11" customFormat="1" ht="28.9" customHeight="1" x14ac:dyDescent="0.2">
      <c r="B107" s="70"/>
      <c r="C107" s="71"/>
      <c r="D107" s="71"/>
      <c r="E107" s="72"/>
      <c r="F107" s="73"/>
      <c r="G107" s="71"/>
      <c r="H107" s="71"/>
      <c r="I107" s="71"/>
      <c r="J107" s="71"/>
      <c r="K107" s="71"/>
      <c r="L107" s="74"/>
    </row>
    <row r="108" spans="2:13" s="11" customFormat="1" ht="28.9" customHeight="1" thickBot="1" x14ac:dyDescent="0.25">
      <c r="B108" s="75"/>
      <c r="C108" s="76"/>
      <c r="D108" s="76"/>
      <c r="E108" s="77"/>
      <c r="F108" s="78"/>
      <c r="G108" s="76"/>
      <c r="H108" s="76"/>
      <c r="I108" s="76"/>
      <c r="J108" s="76"/>
      <c r="K108" s="76"/>
      <c r="L108" s="79"/>
    </row>
    <row r="109" spans="2:13" s="11" customFormat="1" ht="16.899999999999999" customHeight="1" thickTop="1" x14ac:dyDescent="0.2"/>
    <row r="110" spans="2:13" s="11" customFormat="1" ht="17.45" customHeight="1" thickBot="1" x14ac:dyDescent="0.25">
      <c r="B110" s="101" t="s">
        <v>135</v>
      </c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8"/>
    </row>
    <row r="111" spans="2:13" s="11" customFormat="1" ht="121.15" customHeight="1" thickBot="1" x14ac:dyDescent="0.25">
      <c r="B111" s="57" t="s">
        <v>136</v>
      </c>
      <c r="C111" s="58"/>
      <c r="D111" s="58"/>
      <c r="E111" s="58"/>
      <c r="F111" s="58"/>
      <c r="G111" s="58"/>
      <c r="H111" s="58"/>
      <c r="I111" s="58"/>
      <c r="J111" s="58"/>
      <c r="K111" s="58"/>
      <c r="L111" s="59"/>
    </row>
    <row r="112" spans="2:13" s="11" customFormat="1" ht="53.45" customHeight="1" thickBot="1" x14ac:dyDescent="0.25">
      <c r="B112" s="64" t="s">
        <v>137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21"/>
    </row>
    <row r="113" spans="2:13" s="11" customFormat="1" ht="35.450000000000003" customHeight="1" thickBot="1" x14ac:dyDescent="0.25">
      <c r="B113" s="57" t="s">
        <v>138</v>
      </c>
      <c r="C113" s="58"/>
      <c r="D113" s="58"/>
      <c r="E113" s="58"/>
      <c r="F113" s="58"/>
      <c r="G113" s="59"/>
      <c r="H113" s="22"/>
      <c r="I113" s="22"/>
      <c r="J113" s="22"/>
      <c r="K113" s="22"/>
      <c r="L113" s="22"/>
      <c r="M113" s="22"/>
    </row>
    <row r="114" spans="2:13" s="11" customFormat="1" ht="41.45" customHeight="1" thickBot="1" x14ac:dyDescent="0.25">
      <c r="B114" s="65" t="s">
        <v>139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</row>
    <row r="115" spans="2:13" s="11" customFormat="1" ht="41.45" customHeight="1" thickBot="1" x14ac:dyDescent="0.25">
      <c r="B115" s="66" t="s">
        <v>140</v>
      </c>
      <c r="C115" s="67"/>
      <c r="D115" s="67"/>
      <c r="E115" s="67"/>
      <c r="F115" s="67"/>
      <c r="G115" s="68"/>
      <c r="H115" s="23"/>
      <c r="I115" s="23"/>
      <c r="J115" s="23"/>
      <c r="K115" s="23"/>
      <c r="L115" s="23"/>
    </row>
    <row r="116" spans="2:13" s="11" customFormat="1" ht="55.5" customHeight="1" x14ac:dyDescent="0.2">
      <c r="B116" s="63" t="s">
        <v>141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16"/>
    </row>
    <row r="117" spans="2:13" s="11" customFormat="1" ht="2.65" customHeight="1" x14ac:dyDescent="0.2"/>
    <row r="118" spans="2:13" s="11" customFormat="1" ht="33.6" customHeight="1" x14ac:dyDescent="0.2">
      <c r="B118" s="63" t="s">
        <v>142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16"/>
    </row>
    <row r="119" spans="2:13" s="11" customFormat="1" ht="13.15" customHeight="1" x14ac:dyDescent="0.2"/>
    <row r="120" spans="2:13" s="11" customFormat="1" ht="24" customHeight="1" thickBot="1" x14ac:dyDescent="0.25">
      <c r="B120" s="63" t="s">
        <v>143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16"/>
    </row>
    <row r="121" spans="2:13" s="11" customFormat="1" ht="16.149999999999999" customHeight="1" thickTop="1" thickBot="1" x14ac:dyDescent="0.25">
      <c r="B121" s="24"/>
      <c r="C121" s="62" t="s">
        <v>144</v>
      </c>
      <c r="D121" s="63"/>
      <c r="E121" s="63"/>
      <c r="F121" s="63"/>
      <c r="G121" s="22"/>
      <c r="H121" s="22"/>
      <c r="I121" s="22"/>
      <c r="J121" s="22"/>
      <c r="K121" s="22"/>
      <c r="L121" s="22"/>
      <c r="M121" s="22"/>
    </row>
    <row r="122" spans="2:13" s="11" customFormat="1" ht="16.149999999999999" customHeight="1" thickTop="1" thickBot="1" x14ac:dyDescent="0.25">
      <c r="B122" s="24"/>
      <c r="C122" s="62" t="s">
        <v>145</v>
      </c>
      <c r="D122" s="63"/>
      <c r="E122" s="63"/>
      <c r="F122" s="63"/>
      <c r="G122" s="22"/>
      <c r="H122" s="22"/>
      <c r="I122" s="22"/>
      <c r="J122" s="22"/>
      <c r="K122" s="22"/>
      <c r="L122" s="22"/>
      <c r="M122" s="22"/>
    </row>
    <row r="123" spans="2:13" s="11" customFormat="1" ht="16.149999999999999" customHeight="1" thickTop="1" thickBot="1" x14ac:dyDescent="0.25">
      <c r="B123" s="24"/>
      <c r="C123" s="62" t="s">
        <v>146</v>
      </c>
      <c r="D123" s="63"/>
      <c r="E123" s="63"/>
      <c r="F123" s="22"/>
      <c r="G123" s="22"/>
      <c r="H123" s="22"/>
      <c r="I123" s="22"/>
      <c r="J123" s="22"/>
      <c r="K123" s="22"/>
      <c r="L123" s="22"/>
      <c r="M123" s="22"/>
    </row>
    <row r="124" spans="2:13" s="11" customFormat="1" ht="16.149999999999999" customHeight="1" thickTop="1" thickBot="1" x14ac:dyDescent="0.25">
      <c r="B124" s="24"/>
      <c r="C124" s="62" t="s">
        <v>147</v>
      </c>
      <c r="D124" s="63"/>
      <c r="E124" s="63"/>
      <c r="F124" s="22"/>
      <c r="G124" s="22"/>
      <c r="H124" s="22"/>
      <c r="I124" s="22"/>
      <c r="J124" s="22"/>
      <c r="K124" s="22"/>
      <c r="L124" s="22"/>
      <c r="M124" s="22"/>
    </row>
    <row r="125" spans="2:13" s="11" customFormat="1" ht="16.149999999999999" customHeight="1" thickTop="1" thickBot="1" x14ac:dyDescent="0.25">
      <c r="B125" s="24"/>
      <c r="C125" s="62" t="s">
        <v>148</v>
      </c>
      <c r="D125" s="63"/>
      <c r="E125" s="63"/>
      <c r="F125" s="22"/>
      <c r="G125" s="22"/>
      <c r="H125" s="22"/>
      <c r="I125" s="22"/>
      <c r="J125" s="22"/>
      <c r="K125" s="22"/>
      <c r="L125" s="22"/>
      <c r="M125" s="22"/>
    </row>
    <row r="126" spans="2:13" s="11" customFormat="1" ht="16.149999999999999" customHeight="1" thickTop="1" thickBot="1" x14ac:dyDescent="0.25">
      <c r="B126" s="24"/>
      <c r="C126" s="62" t="s">
        <v>149</v>
      </c>
      <c r="D126" s="63"/>
      <c r="E126" s="63"/>
      <c r="F126" s="22"/>
      <c r="G126" s="22"/>
      <c r="H126" s="22"/>
      <c r="I126" s="22"/>
      <c r="J126" s="22"/>
      <c r="K126" s="22"/>
      <c r="L126" s="22"/>
      <c r="M126" s="22"/>
    </row>
    <row r="127" spans="2:13" s="11" customFormat="1" ht="16.149999999999999" customHeight="1" thickTop="1" thickBot="1" x14ac:dyDescent="0.25">
      <c r="B127" s="24"/>
      <c r="C127" s="62" t="s">
        <v>150</v>
      </c>
      <c r="D127" s="63"/>
      <c r="E127" s="63"/>
      <c r="F127" s="22"/>
      <c r="G127" s="22"/>
      <c r="H127" s="22"/>
      <c r="I127" s="22"/>
      <c r="J127" s="22"/>
      <c r="K127" s="22"/>
      <c r="L127" s="22"/>
      <c r="M127" s="22"/>
    </row>
    <row r="128" spans="2:13" s="11" customFormat="1" ht="17.45" customHeight="1" thickTop="1" x14ac:dyDescent="0.2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</row>
    <row r="129" spans="2:13" s="11" customFormat="1" ht="19.899999999999999" customHeight="1" thickBot="1" x14ac:dyDescent="0.25">
      <c r="B129" s="61" t="s">
        <v>151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18"/>
    </row>
    <row r="130" spans="2:13" s="11" customFormat="1" ht="19.899999999999999" customHeight="1" thickBot="1" x14ac:dyDescent="0.25">
      <c r="B130" s="57" t="s">
        <v>152</v>
      </c>
      <c r="C130" s="58"/>
      <c r="D130" s="58"/>
      <c r="E130" s="58"/>
      <c r="F130" s="58"/>
      <c r="G130" s="58"/>
      <c r="H130" s="58"/>
      <c r="I130" s="58"/>
      <c r="J130" s="58"/>
      <c r="K130" s="59"/>
      <c r="L130" s="25"/>
      <c r="M130" s="25"/>
    </row>
    <row r="131" spans="2:13" s="11" customFormat="1" ht="19.899999999999999" customHeight="1" thickBot="1" x14ac:dyDescent="0.25">
      <c r="B131" s="57" t="s">
        <v>152</v>
      </c>
      <c r="C131" s="58"/>
      <c r="D131" s="58"/>
      <c r="E131" s="58"/>
      <c r="F131" s="58"/>
      <c r="G131" s="58"/>
      <c r="H131" s="58"/>
      <c r="I131" s="58"/>
      <c r="J131" s="58"/>
      <c r="K131" s="59"/>
      <c r="L131" s="25"/>
      <c r="M131" s="25"/>
    </row>
    <row r="132" spans="2:13" s="11" customFormat="1" ht="19.899999999999999" customHeight="1" thickBot="1" x14ac:dyDescent="0.25">
      <c r="B132" s="57" t="s">
        <v>152</v>
      </c>
      <c r="C132" s="58"/>
      <c r="D132" s="58"/>
      <c r="E132" s="58"/>
      <c r="F132" s="58"/>
      <c r="G132" s="58"/>
      <c r="H132" s="58"/>
      <c r="I132" s="58"/>
      <c r="J132" s="58"/>
      <c r="K132" s="59"/>
      <c r="L132" s="25"/>
      <c r="M132" s="25"/>
    </row>
    <row r="133" spans="2:13" s="11" customFormat="1" ht="19.899999999999999" customHeight="1" thickBot="1" x14ac:dyDescent="0.25">
      <c r="B133" s="57" t="s">
        <v>152</v>
      </c>
      <c r="C133" s="58"/>
      <c r="D133" s="58"/>
      <c r="E133" s="58"/>
      <c r="F133" s="58"/>
      <c r="G133" s="58"/>
      <c r="H133" s="58"/>
      <c r="I133" s="58"/>
      <c r="J133" s="58"/>
      <c r="K133" s="59"/>
      <c r="L133" s="25"/>
      <c r="M133" s="25"/>
    </row>
    <row r="134" spans="2:13" s="11" customFormat="1" ht="19.899999999999999" customHeight="1" thickBot="1" x14ac:dyDescent="0.25">
      <c r="B134" s="57" t="s">
        <v>152</v>
      </c>
      <c r="C134" s="58"/>
      <c r="D134" s="58"/>
      <c r="E134" s="58"/>
      <c r="F134" s="58"/>
      <c r="G134" s="58"/>
      <c r="H134" s="58"/>
      <c r="I134" s="58"/>
      <c r="J134" s="58"/>
      <c r="K134" s="59"/>
      <c r="L134" s="25"/>
      <c r="M134" s="25"/>
    </row>
    <row r="135" spans="2:13" s="11" customFormat="1" ht="19.899999999999999" customHeight="1" thickBot="1" x14ac:dyDescent="0.25">
      <c r="B135" s="57" t="s">
        <v>152</v>
      </c>
      <c r="C135" s="58"/>
      <c r="D135" s="58"/>
      <c r="E135" s="58"/>
      <c r="F135" s="58"/>
      <c r="G135" s="58"/>
      <c r="H135" s="58"/>
      <c r="I135" s="58"/>
      <c r="J135" s="58"/>
      <c r="K135" s="59"/>
      <c r="L135" s="25"/>
      <c r="M135" s="25"/>
    </row>
    <row r="136" spans="2:13" s="11" customFormat="1" ht="19.899999999999999" customHeight="1" thickBot="1" x14ac:dyDescent="0.25">
      <c r="B136" s="57" t="s">
        <v>152</v>
      </c>
      <c r="C136" s="58"/>
      <c r="D136" s="58"/>
      <c r="E136" s="58"/>
      <c r="F136" s="58"/>
      <c r="G136" s="58"/>
      <c r="H136" s="58"/>
      <c r="I136" s="58"/>
      <c r="J136" s="58"/>
      <c r="K136" s="59"/>
      <c r="L136" s="25"/>
      <c r="M136" s="25"/>
    </row>
    <row r="137" spans="2:13" s="11" customFormat="1" ht="21" customHeight="1" thickBot="1" x14ac:dyDescent="0.25">
      <c r="B137" s="57" t="s">
        <v>152</v>
      </c>
      <c r="C137" s="58"/>
      <c r="D137" s="58"/>
      <c r="E137" s="58"/>
      <c r="F137" s="58"/>
      <c r="G137" s="58"/>
      <c r="H137" s="58"/>
      <c r="I137" s="58"/>
      <c r="J137" s="58"/>
      <c r="K137" s="59"/>
      <c r="L137" s="25"/>
      <c r="M137" s="25"/>
    </row>
    <row r="138" spans="2:13" s="11" customFormat="1" ht="31.9" customHeight="1" x14ac:dyDescent="0.2">
      <c r="I138" s="13"/>
      <c r="J138" s="13"/>
    </row>
    <row r="139" spans="2:13" s="11" customFormat="1" ht="17.649999999999999" customHeight="1" x14ac:dyDescent="0.2">
      <c r="I139" s="26"/>
      <c r="J139" s="26"/>
    </row>
    <row r="140" spans="2:13" s="11" customFormat="1" ht="40.15" customHeight="1" x14ac:dyDescent="0.2">
      <c r="I140" s="60" t="s">
        <v>127</v>
      </c>
      <c r="J140" s="60"/>
    </row>
    <row r="141" spans="2:13" s="11" customFormat="1" ht="81.599999999999994" customHeight="1" x14ac:dyDescent="0.2">
      <c r="B141" s="56" t="s">
        <v>128</v>
      </c>
      <c r="C141" s="56"/>
      <c r="D141" s="56"/>
      <c r="E141" s="56"/>
      <c r="F141" s="56"/>
      <c r="G141" s="56"/>
      <c r="H141" s="56"/>
      <c r="I141" s="56"/>
      <c r="J141" s="56"/>
    </row>
    <row r="142" spans="2:13" s="27" customFormat="1" x14ac:dyDescent="0.2"/>
    <row r="143" spans="2:13" s="27" customFormat="1" x14ac:dyDescent="0.2"/>
  </sheetData>
  <sheetProtection algorithmName="SHA-512" hashValue="zl3tDM0KlJ+pfuX6TCslhSm4ek3uDhfKeng8zeRmMSySztzV6964Ej6WC2q7I4YiwaYkALRpQRrd6vumCVCFlQ==" saltValue="AQBz1gb0Q/rcXO4YtacFfw==" spinCount="100000" sheet="1" objects="1" scenarios="1"/>
  <mergeCells count="119">
    <mergeCell ref="L74:M74"/>
    <mergeCell ref="L75:M75"/>
    <mergeCell ref="L76:M76"/>
    <mergeCell ref="L77:M77"/>
    <mergeCell ref="L78:M78"/>
    <mergeCell ref="L79:M79"/>
    <mergeCell ref="L80:M80"/>
    <mergeCell ref="L81:M81"/>
    <mergeCell ref="B3:E3"/>
    <mergeCell ref="B5:E5"/>
    <mergeCell ref="B7:E7"/>
    <mergeCell ref="B4:D4"/>
    <mergeCell ref="I2:L2"/>
    <mergeCell ref="B6:D6"/>
    <mergeCell ref="H8:I11"/>
    <mergeCell ref="L57:M57"/>
    <mergeCell ref="L58:M58"/>
    <mergeCell ref="B93:E93"/>
    <mergeCell ref="L29:M29"/>
    <mergeCell ref="L30:M30"/>
    <mergeCell ref="L34:M34"/>
    <mergeCell ref="L35:M35"/>
    <mergeCell ref="B15:I15"/>
    <mergeCell ref="B17:I17"/>
    <mergeCell ref="B19:I19"/>
    <mergeCell ref="B21:I21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E14:G14"/>
    <mergeCell ref="L39:M39"/>
    <mergeCell ref="L40:M40"/>
    <mergeCell ref="L44:M44"/>
    <mergeCell ref="L45:M45"/>
    <mergeCell ref="L49:M49"/>
    <mergeCell ref="L50:M50"/>
    <mergeCell ref="L52:M52"/>
    <mergeCell ref="L53:M53"/>
    <mergeCell ref="B106:E106"/>
    <mergeCell ref="B110:L110"/>
    <mergeCell ref="B116:L116"/>
    <mergeCell ref="B118:L118"/>
    <mergeCell ref="B120:L120"/>
    <mergeCell ref="C121:F121"/>
    <mergeCell ref="C122:F122"/>
    <mergeCell ref="B42:K42"/>
    <mergeCell ref="B47:K47"/>
    <mergeCell ref="B94:E94"/>
    <mergeCell ref="B95:E95"/>
    <mergeCell ref="B96:E96"/>
    <mergeCell ref="L54:M54"/>
    <mergeCell ref="L55:M55"/>
    <mergeCell ref="L56:M56"/>
    <mergeCell ref="F104:L104"/>
    <mergeCell ref="F105:L105"/>
    <mergeCell ref="F106:L106"/>
    <mergeCell ref="F83:M83"/>
    <mergeCell ref="F84:M84"/>
    <mergeCell ref="F93:L93"/>
    <mergeCell ref="F94:L94"/>
    <mergeCell ref="F95:L95"/>
    <mergeCell ref="F96:L96"/>
    <mergeCell ref="B102:L102"/>
    <mergeCell ref="B107:E107"/>
    <mergeCell ref="F107:L107"/>
    <mergeCell ref="B108:E108"/>
    <mergeCell ref="F108:L108"/>
    <mergeCell ref="K8:L11"/>
    <mergeCell ref="B10:E12"/>
    <mergeCell ref="B86:L86"/>
    <mergeCell ref="B87:L87"/>
    <mergeCell ref="B89:L89"/>
    <mergeCell ref="B22:L22"/>
    <mergeCell ref="B24:L24"/>
    <mergeCell ref="B27:K27"/>
    <mergeCell ref="B32:K32"/>
    <mergeCell ref="B37:K37"/>
    <mergeCell ref="B83:E83"/>
    <mergeCell ref="B84:E84"/>
    <mergeCell ref="B91:L91"/>
    <mergeCell ref="B97:E97"/>
    <mergeCell ref="F97:L97"/>
    <mergeCell ref="B99:L99"/>
    <mergeCell ref="B100:L100"/>
    <mergeCell ref="B104:E104"/>
    <mergeCell ref="B105:E105"/>
    <mergeCell ref="C123:E123"/>
    <mergeCell ref="C124:E124"/>
    <mergeCell ref="C125:E125"/>
    <mergeCell ref="C126:E126"/>
    <mergeCell ref="C127:E127"/>
    <mergeCell ref="B111:L111"/>
    <mergeCell ref="B112:L112"/>
    <mergeCell ref="B113:G113"/>
    <mergeCell ref="B114:L114"/>
    <mergeCell ref="B115:G115"/>
    <mergeCell ref="B141:J141"/>
    <mergeCell ref="B134:K134"/>
    <mergeCell ref="B135:K135"/>
    <mergeCell ref="B136:K136"/>
    <mergeCell ref="B137:K137"/>
    <mergeCell ref="I140:J140"/>
    <mergeCell ref="B129:L129"/>
    <mergeCell ref="B130:K130"/>
    <mergeCell ref="B131:K131"/>
    <mergeCell ref="B132:K132"/>
    <mergeCell ref="B133:K133"/>
  </mergeCells>
  <pageMargins left="0.7" right="0.7" top="0.75" bottom="0.75" header="0.3" footer="0.3"/>
  <pageSetup paperSize="9" scale="96" orientation="landscape" r:id="rId1"/>
  <headerFooter alignWithMargins="0"/>
  <rowBreaks count="3" manualBreakCount="3">
    <brk id="51" max="16383" man="1"/>
    <brk id="101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D66D-BFBC-4BA3-9742-EE1C52704D55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153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154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154</v>
      </c>
      <c r="B3" s="36">
        <f>'Formularz ofertowy'!L82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155</v>
      </c>
      <c r="D4" s="39" t="s">
        <v>156</v>
      </c>
      <c r="E4" s="39" t="s">
        <v>157</v>
      </c>
      <c r="F4" s="39" t="s">
        <v>158</v>
      </c>
      <c r="G4" s="39" t="s">
        <v>159</v>
      </c>
      <c r="H4" s="39" t="s">
        <v>160</v>
      </c>
      <c r="I4" s="31"/>
    </row>
    <row r="5" spans="1:13" s="34" customFormat="1" x14ac:dyDescent="0.2">
      <c r="A5" s="32" t="s">
        <v>161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162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163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164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165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166</v>
      </c>
    </row>
    <row r="13" spans="1:13" x14ac:dyDescent="0.2">
      <c r="A13" s="51" t="s">
        <v>167</v>
      </c>
    </row>
    <row r="14" spans="1:13" x14ac:dyDescent="0.2">
      <c r="A14" s="53" t="s">
        <v>168</v>
      </c>
    </row>
  </sheetData>
  <sheetProtection password="9E62" sheet="1" objects="1" scenarios="1" deleteRows="0"/>
  <hyperlinks>
    <hyperlink ref="I12" r:id="rId1" xr:uid="{77C02E9E-9276-465F-B7F1-E0EEABD00C76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dcterms:created xsi:type="dcterms:W3CDTF">2024-10-24T04:57:28Z</dcterms:created>
  <dcterms:modified xsi:type="dcterms:W3CDTF">2024-10-25T08:36:28Z</dcterms:modified>
</cp:coreProperties>
</file>