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893674AD-6508-41A5-8A8E-6211EFBEDC2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7" i="1" l="1"/>
  <c r="I59" i="1"/>
  <c r="I83" i="1"/>
  <c r="F84" i="1" s="1"/>
  <c r="L52" i="1"/>
  <c r="L53" i="1"/>
  <c r="L54" i="1"/>
  <c r="L55" i="1"/>
  <c r="L56" i="1"/>
  <c r="L57" i="1"/>
  <c r="L58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K52" i="1"/>
  <c r="K53" i="1"/>
  <c r="K54" i="1"/>
  <c r="K55" i="1"/>
  <c r="K56" i="1"/>
  <c r="K57" i="1"/>
  <c r="K58" i="1"/>
  <c r="K59" i="1"/>
  <c r="L59" i="1" s="1"/>
  <c r="L83" i="1" s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51" i="1"/>
  <c r="L51" i="1" s="1"/>
  <c r="K48" i="1"/>
  <c r="L48" i="1" s="1"/>
  <c r="K43" i="1"/>
  <c r="L43" i="1" s="1"/>
  <c r="K42" i="1"/>
  <c r="L42" i="1" s="1"/>
  <c r="L37" i="1"/>
  <c r="L32" i="1"/>
  <c r="K32" i="1"/>
  <c r="I52" i="1"/>
  <c r="I53" i="1"/>
  <c r="I54" i="1"/>
  <c r="I55" i="1"/>
  <c r="I56" i="1"/>
  <c r="I57" i="1"/>
  <c r="I58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51" i="1"/>
  <c r="I48" i="1"/>
  <c r="I43" i="1"/>
  <c r="I42" i="1"/>
  <c r="I37" i="1"/>
  <c r="I32" i="1"/>
  <c r="F85" i="1" l="1"/>
</calcChain>
</file>

<file path=xl/sharedStrings.xml><?xml version="1.0" encoding="utf-8"?>
<sst xmlns="http://schemas.openxmlformats.org/spreadsheetml/2006/main" count="236" uniqueCount="152">
  <si>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</si>
  <si>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</si>
  <si>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</si>
  <si>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</si>
  <si>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</si>
  <si>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</si>
  <si>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</si>
  <si>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</si>
  <si>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</si>
  <si>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</si>
  <si>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</si>
  <si>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</si>
  <si>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</si>
  <si>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</si>
  <si>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</si>
  <si>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</si>
  <si>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</si>
  <si>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</si>
  <si>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</si>
  <si>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</si>
  <si>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</si>
  <si>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</si>
  <si>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</si>
  <si>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</si>
  <si>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</si>
  <si>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</si>
  <si>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</si>
  <si>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</si>
  <si>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</si>
  <si>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</si>
  <si>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</si>
  <si>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</si>
  <si>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</si>
  <si>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</si>
  <si>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</si>
  <si>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</si>
  <si>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</si>
  <si>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</si>
  <si>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</si>
  <si>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</si>
  <si>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</si>
  <si>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</si>
  <si>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</si>
  <si>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</si>
  <si>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</si>
  <si>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</si>
  <si>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</si>
  <si>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</si>
  <si>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</si>
  <si>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</si>
  <si>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</si>
  <si>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</si>
  <si>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</si>
  <si>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</si>
  <si>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</si>
  <si>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</si>
  <si>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</si>
  <si>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</si>
  <si>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</si>
  <si>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</si>
  <si>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</si>
  <si>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</si>
  <si>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</si>
  <si>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</si>
  <si>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</si>
  <si>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</si>
  <si>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</si>
  <si>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</si>
  <si>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</si>
  <si>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</si>
  <si>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</si>
  <si>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</si>
  <si>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</si>
  <si>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</si>
  <si>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</si>
  <si>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</si>
  <si>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</si>
  <si>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</si>
  <si>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</si>
  <si>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</si>
  <si>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</si>
  <si>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</si>
  <si>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</si>
  <si>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</si>
  <si>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</si>
  <si>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</si>
  <si>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</si>
  <si>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</si>
  <si>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</si>
  <si>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</si>
  <si>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</si>
  <si>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</si>
  <si>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</si>
  <si>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</si>
  <si>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</si>
  <si>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</si>
  <si>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</si>
  <si>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</si>
  <si>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</si>
  <si>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</si>
  <si>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</si>
  <si>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</si>
  <si>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</si>
  <si>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</si>
  <si>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</si>
  <si>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</si>
  <si>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</si>
  <si>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</si>
  <si>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</si>
  <si>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</si>
  <si>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</si>
  <si>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</si>
  <si>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</si>
  <si>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</si>
  <si>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</si>
  <si>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</si>
  <si>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</si>
  <si>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</si>
  <si>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</si>
  <si>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</si>
  <si>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</si>
  <si>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</si>
  <si>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</si>
  <si>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</si>
  <si>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</si>
  <si>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</si>
  <si>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</si>
  <si>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</si>
  <si>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</si>
  <si>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</si>
  <si>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</si>
  <si>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</si>
  <si>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</si>
  <si>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12/2025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</si>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</sst>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2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3"/>
  <sheetViews>
    <sheetView tabSelected="1" topLeftCell="A20" workbookViewId="0">
      <selection activeCell="K38" sqref="K38"/>
    </sheetView>
  </sheetViews>
  <sheetFormatPr defaultRowHeight="12.75" x14ac:dyDescent="0.2"/>
  <cols>
    <col min="1" max="1" width="0.140625" customWidth="1"/>
    <col min="2" max="2" width="5.7109375" customWidth="1"/>
    <col min="3" max="3" width="55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3" t="s">
        <v>125</v>
      </c>
      <c r="J2" s="23"/>
      <c r="K2" s="23"/>
      <c r="L2" s="23"/>
      <c r="M2" s="23"/>
      <c r="N2" s="23"/>
      <c r="O2" s="23"/>
    </row>
    <row r="3" spans="2:15" s="1" customFormat="1" ht="28.7" customHeight="1" x14ac:dyDescent="0.2"/>
    <row r="4" spans="2:15" s="1" customFormat="1" ht="2.65" customHeight="1" x14ac:dyDescent="0.2">
      <c r="B4" s="18"/>
      <c r="C4" s="18"/>
      <c r="D4" s="18"/>
    </row>
    <row r="5" spans="2:15" s="1" customFormat="1" ht="28.7" customHeight="1" x14ac:dyDescent="0.2"/>
    <row r="6" spans="2:15" s="1" customFormat="1" ht="2.65" customHeight="1" x14ac:dyDescent="0.2">
      <c r="B6" s="18"/>
      <c r="C6" s="18"/>
      <c r="D6" s="18"/>
    </row>
    <row r="7" spans="2:15" s="1" customFormat="1" ht="28.7" customHeight="1" x14ac:dyDescent="0.2"/>
    <row r="8" spans="2:15" s="1" customFormat="1" ht="5.25" customHeight="1" x14ac:dyDescent="0.2">
      <c r="B8" s="18"/>
      <c r="C8" s="18"/>
      <c r="D8" s="18"/>
    </row>
    <row r="9" spans="2:15" s="1" customFormat="1" ht="4.3499999999999996" customHeight="1" x14ac:dyDescent="0.2"/>
    <row r="10" spans="2:15" s="1" customFormat="1" ht="6.95" customHeight="1" x14ac:dyDescent="0.2">
      <c r="B10" s="9" t="s">
        <v>126</v>
      </c>
      <c r="C10" s="9"/>
      <c r="D10" s="9"/>
    </row>
    <row r="11" spans="2:15" s="1" customFormat="1" ht="12.2" customHeight="1" x14ac:dyDescent="0.2">
      <c r="B11" s="9"/>
      <c r="C11" s="9"/>
      <c r="D11" s="9"/>
      <c r="G11" s="20" t="s">
        <v>127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19" t="s">
        <v>128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6" t="s">
        <v>129</v>
      </c>
      <c r="C16" s="16"/>
    </row>
    <row r="17" spans="2:13" s="1" customFormat="1" ht="2.65" customHeight="1" x14ac:dyDescent="0.2"/>
    <row r="18" spans="2:13" s="1" customFormat="1" ht="20.85" customHeight="1" x14ac:dyDescent="0.2">
      <c r="B18" s="16" t="s">
        <v>130</v>
      </c>
      <c r="C18" s="16"/>
    </row>
    <row r="19" spans="2:13" s="1" customFormat="1" ht="2.65" customHeight="1" x14ac:dyDescent="0.2"/>
    <row r="20" spans="2:13" s="1" customFormat="1" ht="20.85" customHeight="1" x14ac:dyDescent="0.2">
      <c r="B20" s="16" t="s">
        <v>131</v>
      </c>
      <c r="C20" s="16"/>
    </row>
    <row r="21" spans="2:13" s="1" customFormat="1" ht="2.65" customHeight="1" x14ac:dyDescent="0.2"/>
    <row r="22" spans="2:13" s="1" customFormat="1" ht="20.85" customHeight="1" x14ac:dyDescent="0.2">
      <c r="B22" s="16" t="s">
        <v>132</v>
      </c>
      <c r="C22" s="16"/>
    </row>
    <row r="23" spans="2:13" s="1" customFormat="1" ht="34.700000000000003" customHeight="1" x14ac:dyDescent="0.2"/>
    <row r="24" spans="2:13" s="1" customFormat="1" ht="50.1" customHeight="1" x14ac:dyDescent="0.2">
      <c r="B24" s="10" t="s">
        <v>133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3" s="1" customFormat="1" ht="2.65" customHeight="1" x14ac:dyDescent="0.2"/>
    <row r="26" spans="2:13" s="1" customFormat="1" ht="50.1" customHeight="1" x14ac:dyDescent="0.2">
      <c r="B26" s="13" t="s">
        <v>134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135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4" t="s">
        <v>10</v>
      </c>
      <c r="M31" s="2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2342</v>
      </c>
      <c r="H32" s="25">
        <v>0</v>
      </c>
      <c r="I32" s="26">
        <f>ROUND(G32*H32,2)</f>
        <v>0</v>
      </c>
      <c r="J32" s="5">
        <v>8</v>
      </c>
      <c r="K32" s="26">
        <f>ROUND(I32*J32/100,2)</f>
        <v>0</v>
      </c>
      <c r="L32" s="27">
        <f>ROUND(I32+K32,2)</f>
        <v>0</v>
      </c>
      <c r="M32" s="27"/>
    </row>
    <row r="33" spans="2:13" s="1" customFormat="1" ht="3.2" customHeight="1" x14ac:dyDescent="0.2">
      <c r="H33" s="25"/>
      <c r="I33" s="26"/>
    </row>
    <row r="34" spans="2:13" s="1" customFormat="1" ht="18.2" customHeight="1" x14ac:dyDescent="0.2">
      <c r="B34" s="16" t="s">
        <v>136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58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4" t="s">
        <v>10</v>
      </c>
      <c r="M36" s="2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1978</v>
      </c>
      <c r="H37" s="25">
        <v>0</v>
      </c>
      <c r="I37" s="26">
        <f>ROUND(G37*H37,2)</f>
        <v>0</v>
      </c>
      <c r="J37" s="5">
        <v>8</v>
      </c>
      <c r="K37" s="26">
        <f>ROUND(I37*J37/100,2)</f>
        <v>0</v>
      </c>
      <c r="L37" s="27">
        <f>ROUND(I37+K37,2)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6" t="s">
        <v>137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4" t="s">
        <v>10</v>
      </c>
      <c r="M41" s="24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223</v>
      </c>
      <c r="H42" s="25">
        <v>0</v>
      </c>
      <c r="I42" s="26">
        <f>ROUND(G42*H42,2)</f>
        <v>0</v>
      </c>
      <c r="J42" s="5">
        <v>8</v>
      </c>
      <c r="K42" s="26">
        <f>ROUND(I42*J42/100,2)</f>
        <v>0</v>
      </c>
      <c r="L42" s="27">
        <f>ROUND(I42+K42,2)</f>
        <v>0</v>
      </c>
      <c r="M42" s="27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20</v>
      </c>
      <c r="H43" s="25">
        <v>0</v>
      </c>
      <c r="I43" s="26">
        <f>ROUND(G43*H43,2)</f>
        <v>0</v>
      </c>
      <c r="J43" s="5">
        <v>8</v>
      </c>
      <c r="K43" s="26">
        <f>ROUND(I43*J43/100,2)</f>
        <v>0</v>
      </c>
      <c r="L43" s="27">
        <f>ROUND(I43+K43,2)</f>
        <v>0</v>
      </c>
      <c r="M43" s="27"/>
    </row>
    <row r="44" spans="2:13" s="1" customFormat="1" ht="3.2" customHeight="1" x14ac:dyDescent="0.2"/>
    <row r="45" spans="2:13" s="1" customFormat="1" ht="18.2" customHeight="1" x14ac:dyDescent="0.2">
      <c r="B45" s="16" t="s">
        <v>138</v>
      </c>
      <c r="C45" s="16"/>
      <c r="D45" s="16"/>
      <c r="E45" s="16"/>
      <c r="F45" s="16"/>
      <c r="G45" s="16"/>
      <c r="H45" s="16"/>
      <c r="I45" s="16"/>
      <c r="J45" s="16"/>
      <c r="K45" s="16"/>
    </row>
    <row r="46" spans="2:13" s="1" customFormat="1" ht="5.25" customHeight="1" x14ac:dyDescent="0.2"/>
    <row r="47" spans="2:13" s="1" customFormat="1" ht="5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24" t="s">
        <v>10</v>
      </c>
      <c r="M47" s="2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1157</v>
      </c>
      <c r="H48" s="25">
        <v>0</v>
      </c>
      <c r="I48" s="26">
        <f>ROUND(G48*H48,2)</f>
        <v>0</v>
      </c>
      <c r="J48" s="5">
        <v>8</v>
      </c>
      <c r="K48" s="26">
        <f>ROUND(I48*J48/100,2)</f>
        <v>0</v>
      </c>
      <c r="L48" s="27">
        <f>ROUND(I48+K48,2)</f>
        <v>0</v>
      </c>
      <c r="M48" s="27"/>
    </row>
    <row r="49" spans="2:13" s="1" customFormat="1" ht="9" customHeight="1" x14ac:dyDescent="0.2"/>
    <row r="50" spans="2:13" s="1" customFormat="1" ht="57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24" t="s">
        <v>10</v>
      </c>
      <c r="M50" s="24"/>
    </row>
    <row r="51" spans="2:13" s="1" customFormat="1" ht="38.85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21</v>
      </c>
      <c r="G51" s="8">
        <v>15.49</v>
      </c>
      <c r="H51" s="25">
        <v>0</v>
      </c>
      <c r="I51" s="26">
        <f>ROUND(G51*H51,2)</f>
        <v>0</v>
      </c>
      <c r="J51" s="5">
        <v>8</v>
      </c>
      <c r="K51" s="26">
        <f>ROUND(I51*J51/100,2)</f>
        <v>0</v>
      </c>
      <c r="L51" s="27">
        <f>ROUND(I51+K51,2)</f>
        <v>0</v>
      </c>
      <c r="M51" s="27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21</v>
      </c>
      <c r="G52" s="8">
        <v>5.77</v>
      </c>
      <c r="H52" s="25">
        <v>0</v>
      </c>
      <c r="I52" s="26">
        <f t="shared" ref="I52:I82" si="0">ROUND(G52*H52,2)</f>
        <v>0</v>
      </c>
      <c r="J52" s="5">
        <v>8</v>
      </c>
      <c r="K52" s="26">
        <f t="shared" ref="K52:K82" si="1">ROUND(I52*J52/100,2)</f>
        <v>0</v>
      </c>
      <c r="L52" s="27">
        <f t="shared" ref="L52:L82" si="2">ROUND(I52+K52,2)</f>
        <v>0</v>
      </c>
      <c r="M52" s="27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1.5</v>
      </c>
      <c r="H53" s="25">
        <v>0</v>
      </c>
      <c r="I53" s="26">
        <f t="shared" si="0"/>
        <v>0</v>
      </c>
      <c r="J53" s="5">
        <v>8</v>
      </c>
      <c r="K53" s="26">
        <f t="shared" si="1"/>
        <v>0</v>
      </c>
      <c r="L53" s="27">
        <f t="shared" si="2"/>
        <v>0</v>
      </c>
      <c r="M53" s="27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1.5</v>
      </c>
      <c r="H54" s="25">
        <v>0</v>
      </c>
      <c r="I54" s="26">
        <f t="shared" si="0"/>
        <v>0</v>
      </c>
      <c r="J54" s="5">
        <v>8</v>
      </c>
      <c r="K54" s="26">
        <f t="shared" si="1"/>
        <v>0</v>
      </c>
      <c r="L54" s="27">
        <f t="shared" si="2"/>
        <v>0</v>
      </c>
      <c r="M54" s="27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106.23</v>
      </c>
      <c r="H55" s="25">
        <v>0</v>
      </c>
      <c r="I55" s="26">
        <f t="shared" si="0"/>
        <v>0</v>
      </c>
      <c r="J55" s="5">
        <v>8</v>
      </c>
      <c r="K55" s="26">
        <f t="shared" si="1"/>
        <v>0</v>
      </c>
      <c r="L55" s="27">
        <f t="shared" si="2"/>
        <v>0</v>
      </c>
      <c r="M55" s="27"/>
    </row>
    <row r="56" spans="2:13" s="1" customFormat="1" ht="28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27.11</v>
      </c>
      <c r="H56" s="25">
        <v>0</v>
      </c>
      <c r="I56" s="26">
        <f t="shared" si="0"/>
        <v>0</v>
      </c>
      <c r="J56" s="5">
        <v>8</v>
      </c>
      <c r="K56" s="26">
        <f t="shared" si="1"/>
        <v>0</v>
      </c>
      <c r="L56" s="27">
        <f t="shared" si="2"/>
        <v>0</v>
      </c>
      <c r="M56" s="27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14</v>
      </c>
      <c r="G57" s="8">
        <v>21</v>
      </c>
      <c r="H57" s="25">
        <v>0</v>
      </c>
      <c r="I57" s="26">
        <f t="shared" si="0"/>
        <v>0</v>
      </c>
      <c r="J57" s="5">
        <v>8</v>
      </c>
      <c r="K57" s="26">
        <f t="shared" si="1"/>
        <v>0</v>
      </c>
      <c r="L57" s="27">
        <f t="shared" si="2"/>
        <v>0</v>
      </c>
      <c r="M57" s="27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28</v>
      </c>
      <c r="G58" s="8">
        <v>0.1</v>
      </c>
      <c r="H58" s="25">
        <v>0</v>
      </c>
      <c r="I58" s="26">
        <f t="shared" si="0"/>
        <v>0</v>
      </c>
      <c r="J58" s="5">
        <v>8</v>
      </c>
      <c r="K58" s="26">
        <f t="shared" si="1"/>
        <v>0</v>
      </c>
      <c r="L58" s="27">
        <f t="shared" si="2"/>
        <v>0</v>
      </c>
      <c r="M58" s="27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28</v>
      </c>
      <c r="G59" s="8">
        <v>75.569999999999993</v>
      </c>
      <c r="H59" s="25">
        <v>0</v>
      </c>
      <c r="I59" s="26">
        <f>ROUND(G59*H59,2)</f>
        <v>0</v>
      </c>
      <c r="J59" s="5">
        <v>8</v>
      </c>
      <c r="K59" s="26">
        <f t="shared" si="1"/>
        <v>0</v>
      </c>
      <c r="L59" s="27">
        <f t="shared" si="2"/>
        <v>0</v>
      </c>
      <c r="M59" s="27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28</v>
      </c>
      <c r="G60" s="8">
        <v>1.5</v>
      </c>
      <c r="H60" s="25">
        <v>0</v>
      </c>
      <c r="I60" s="26">
        <f t="shared" si="0"/>
        <v>0</v>
      </c>
      <c r="J60" s="5">
        <v>8</v>
      </c>
      <c r="K60" s="26">
        <f t="shared" si="1"/>
        <v>0</v>
      </c>
      <c r="L60" s="27">
        <f t="shared" si="2"/>
        <v>0</v>
      </c>
      <c r="M60" s="27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28</v>
      </c>
      <c r="G61" s="8">
        <v>77.17</v>
      </c>
      <c r="H61" s="25">
        <v>0</v>
      </c>
      <c r="I61" s="26">
        <f t="shared" si="0"/>
        <v>0</v>
      </c>
      <c r="J61" s="5">
        <v>8</v>
      </c>
      <c r="K61" s="26">
        <f t="shared" si="1"/>
        <v>0</v>
      </c>
      <c r="L61" s="27">
        <f t="shared" si="2"/>
        <v>0</v>
      </c>
      <c r="M61" s="27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21</v>
      </c>
      <c r="G62" s="8">
        <v>1</v>
      </c>
      <c r="H62" s="25">
        <v>0</v>
      </c>
      <c r="I62" s="26">
        <f t="shared" si="0"/>
        <v>0</v>
      </c>
      <c r="J62" s="5">
        <v>8</v>
      </c>
      <c r="K62" s="26">
        <f t="shared" si="1"/>
        <v>0</v>
      </c>
      <c r="L62" s="27">
        <f t="shared" si="2"/>
        <v>0</v>
      </c>
      <c r="M62" s="27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21</v>
      </c>
      <c r="G63" s="8">
        <v>18.760000000000002</v>
      </c>
      <c r="H63" s="25">
        <v>0</v>
      </c>
      <c r="I63" s="26">
        <f t="shared" si="0"/>
        <v>0</v>
      </c>
      <c r="J63" s="5">
        <v>8</v>
      </c>
      <c r="K63" s="26">
        <f t="shared" si="1"/>
        <v>0</v>
      </c>
      <c r="L63" s="27">
        <f t="shared" si="2"/>
        <v>0</v>
      </c>
      <c r="M63" s="27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21</v>
      </c>
      <c r="G64" s="8">
        <v>27</v>
      </c>
      <c r="H64" s="25">
        <v>0</v>
      </c>
      <c r="I64" s="26">
        <f t="shared" si="0"/>
        <v>0</v>
      </c>
      <c r="J64" s="5">
        <v>8</v>
      </c>
      <c r="K64" s="26">
        <f t="shared" si="1"/>
        <v>0</v>
      </c>
      <c r="L64" s="27">
        <f t="shared" si="2"/>
        <v>0</v>
      </c>
      <c r="M64" s="27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21</v>
      </c>
      <c r="G65" s="8">
        <v>2</v>
      </c>
      <c r="H65" s="25">
        <v>0</v>
      </c>
      <c r="I65" s="26">
        <f t="shared" si="0"/>
        <v>0</v>
      </c>
      <c r="J65" s="5">
        <v>8</v>
      </c>
      <c r="K65" s="26">
        <f t="shared" si="1"/>
        <v>0</v>
      </c>
      <c r="L65" s="27">
        <f t="shared" si="2"/>
        <v>0</v>
      </c>
      <c r="M65" s="27"/>
    </row>
    <row r="66" spans="2:13" s="1" customFormat="1" ht="19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21</v>
      </c>
      <c r="G66" s="8">
        <v>1.8</v>
      </c>
      <c r="H66" s="25">
        <v>0</v>
      </c>
      <c r="I66" s="26">
        <f t="shared" si="0"/>
        <v>0</v>
      </c>
      <c r="J66" s="5">
        <v>8</v>
      </c>
      <c r="K66" s="26">
        <f t="shared" si="1"/>
        <v>0</v>
      </c>
      <c r="L66" s="27">
        <f t="shared" si="2"/>
        <v>0</v>
      </c>
      <c r="M66" s="27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21</v>
      </c>
      <c r="G67" s="8">
        <v>12.26</v>
      </c>
      <c r="H67" s="25">
        <v>0</v>
      </c>
      <c r="I67" s="26">
        <f t="shared" si="0"/>
        <v>0</v>
      </c>
      <c r="J67" s="5">
        <v>8</v>
      </c>
      <c r="K67" s="26">
        <f t="shared" si="1"/>
        <v>0</v>
      </c>
      <c r="L67" s="27">
        <f t="shared" si="2"/>
        <v>0</v>
      </c>
      <c r="M67" s="27"/>
    </row>
    <row r="68" spans="2:13" s="1" customFormat="1" ht="19.7" customHeight="1" x14ac:dyDescent="0.2">
      <c r="B68" s="5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22.1</v>
      </c>
      <c r="H68" s="25">
        <v>0</v>
      </c>
      <c r="I68" s="26">
        <f t="shared" si="0"/>
        <v>0</v>
      </c>
      <c r="J68" s="5">
        <v>23</v>
      </c>
      <c r="K68" s="26">
        <f t="shared" si="1"/>
        <v>0</v>
      </c>
      <c r="L68" s="27">
        <f t="shared" si="2"/>
        <v>0</v>
      </c>
      <c r="M68" s="27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60.56</v>
      </c>
      <c r="H69" s="25">
        <v>0</v>
      </c>
      <c r="I69" s="26">
        <f t="shared" si="0"/>
        <v>0</v>
      </c>
      <c r="J69" s="5">
        <v>23</v>
      </c>
      <c r="K69" s="26">
        <f t="shared" si="1"/>
        <v>0</v>
      </c>
      <c r="L69" s="27">
        <f t="shared" si="2"/>
        <v>0</v>
      </c>
      <c r="M69" s="27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35</v>
      </c>
      <c r="H70" s="25">
        <v>0</v>
      </c>
      <c r="I70" s="26">
        <f t="shared" si="0"/>
        <v>0</v>
      </c>
      <c r="J70" s="5">
        <v>23</v>
      </c>
      <c r="K70" s="26">
        <f t="shared" si="1"/>
        <v>0</v>
      </c>
      <c r="L70" s="27">
        <f t="shared" si="2"/>
        <v>0</v>
      </c>
      <c r="M70" s="27"/>
    </row>
    <row r="71" spans="2:13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86</v>
      </c>
      <c r="G71" s="8">
        <v>200</v>
      </c>
      <c r="H71" s="25">
        <v>0</v>
      </c>
      <c r="I71" s="26">
        <f t="shared" si="0"/>
        <v>0</v>
      </c>
      <c r="J71" s="5">
        <v>8</v>
      </c>
      <c r="K71" s="26">
        <f t="shared" si="1"/>
        <v>0</v>
      </c>
      <c r="L71" s="27">
        <f t="shared" si="2"/>
        <v>0</v>
      </c>
      <c r="M71" s="27"/>
    </row>
    <row r="72" spans="2:13" s="1" customFormat="1" ht="19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86</v>
      </c>
      <c r="G72" s="8">
        <v>6</v>
      </c>
      <c r="H72" s="25">
        <v>0</v>
      </c>
      <c r="I72" s="26">
        <f t="shared" si="0"/>
        <v>0</v>
      </c>
      <c r="J72" s="5">
        <v>8</v>
      </c>
      <c r="K72" s="26">
        <f t="shared" si="1"/>
        <v>0</v>
      </c>
      <c r="L72" s="27">
        <f t="shared" si="2"/>
        <v>0</v>
      </c>
      <c r="M72" s="27"/>
    </row>
    <row r="73" spans="2:13" s="1" customFormat="1" ht="28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86</v>
      </c>
      <c r="G73" s="8">
        <v>1</v>
      </c>
      <c r="H73" s="25">
        <v>0</v>
      </c>
      <c r="I73" s="26">
        <f t="shared" si="0"/>
        <v>0</v>
      </c>
      <c r="J73" s="5">
        <v>8</v>
      </c>
      <c r="K73" s="26">
        <f t="shared" si="1"/>
        <v>0</v>
      </c>
      <c r="L73" s="27">
        <f t="shared" si="2"/>
        <v>0</v>
      </c>
      <c r="M73" s="27"/>
    </row>
    <row r="74" spans="2:13" s="1" customFormat="1" ht="28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86</v>
      </c>
      <c r="G74" s="8">
        <v>10</v>
      </c>
      <c r="H74" s="25">
        <v>0</v>
      </c>
      <c r="I74" s="26">
        <f t="shared" si="0"/>
        <v>0</v>
      </c>
      <c r="J74" s="5">
        <v>8</v>
      </c>
      <c r="K74" s="26">
        <f t="shared" si="1"/>
        <v>0</v>
      </c>
      <c r="L74" s="27">
        <f t="shared" si="2"/>
        <v>0</v>
      </c>
      <c r="M74" s="27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86</v>
      </c>
      <c r="G75" s="8">
        <v>30</v>
      </c>
      <c r="H75" s="25">
        <v>0</v>
      </c>
      <c r="I75" s="26">
        <f t="shared" si="0"/>
        <v>0</v>
      </c>
      <c r="J75" s="5">
        <v>8</v>
      </c>
      <c r="K75" s="26">
        <f t="shared" si="1"/>
        <v>0</v>
      </c>
      <c r="L75" s="27">
        <f t="shared" si="2"/>
        <v>0</v>
      </c>
      <c r="M75" s="27"/>
    </row>
    <row r="76" spans="2:13" s="1" customFormat="1" ht="28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102</v>
      </c>
      <c r="G76" s="8">
        <v>100</v>
      </c>
      <c r="H76" s="25">
        <v>0</v>
      </c>
      <c r="I76" s="26">
        <f t="shared" si="0"/>
        <v>0</v>
      </c>
      <c r="J76" s="5">
        <v>8</v>
      </c>
      <c r="K76" s="26">
        <f t="shared" si="1"/>
        <v>0</v>
      </c>
      <c r="L76" s="27">
        <f t="shared" si="2"/>
        <v>0</v>
      </c>
      <c r="M76" s="27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82</v>
      </c>
      <c r="G77" s="8">
        <v>588.5</v>
      </c>
      <c r="H77" s="25">
        <v>0</v>
      </c>
      <c r="I77" s="26">
        <f t="shared" si="0"/>
        <v>0</v>
      </c>
      <c r="J77" s="5">
        <v>8</v>
      </c>
      <c r="K77" s="26">
        <f t="shared" si="1"/>
        <v>0</v>
      </c>
      <c r="L77" s="27">
        <f t="shared" si="2"/>
        <v>0</v>
      </c>
      <c r="M77" s="27"/>
    </row>
    <row r="78" spans="2:13" s="1" customFormat="1" ht="19.7" customHeight="1" x14ac:dyDescent="0.2">
      <c r="B78" s="5">
        <v>33</v>
      </c>
      <c r="C78" s="6" t="s">
        <v>106</v>
      </c>
      <c r="D78" s="6" t="s">
        <v>107</v>
      </c>
      <c r="E78" s="7" t="s">
        <v>105</v>
      </c>
      <c r="F78" s="6" t="s">
        <v>82</v>
      </c>
      <c r="G78" s="8">
        <v>67.38</v>
      </c>
      <c r="H78" s="25">
        <v>0</v>
      </c>
      <c r="I78" s="26">
        <f t="shared" si="0"/>
        <v>0</v>
      </c>
      <c r="J78" s="5">
        <v>23</v>
      </c>
      <c r="K78" s="26">
        <f t="shared" si="1"/>
        <v>0</v>
      </c>
      <c r="L78" s="27">
        <f t="shared" si="2"/>
        <v>0</v>
      </c>
      <c r="M78" s="27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82</v>
      </c>
      <c r="G79" s="8">
        <v>10</v>
      </c>
      <c r="H79" s="25">
        <v>0</v>
      </c>
      <c r="I79" s="26">
        <f t="shared" si="0"/>
        <v>0</v>
      </c>
      <c r="J79" s="5">
        <v>8</v>
      </c>
      <c r="K79" s="26">
        <f t="shared" si="1"/>
        <v>0</v>
      </c>
      <c r="L79" s="27">
        <f t="shared" si="2"/>
        <v>0</v>
      </c>
      <c r="M79" s="27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113</v>
      </c>
      <c r="F80" s="6" t="s">
        <v>82</v>
      </c>
      <c r="G80" s="8">
        <v>32</v>
      </c>
      <c r="H80" s="25">
        <v>0</v>
      </c>
      <c r="I80" s="26">
        <f t="shared" si="0"/>
        <v>0</v>
      </c>
      <c r="J80" s="5">
        <v>8</v>
      </c>
      <c r="K80" s="26">
        <f t="shared" si="1"/>
        <v>0</v>
      </c>
      <c r="L80" s="27">
        <f t="shared" si="2"/>
        <v>0</v>
      </c>
      <c r="M80" s="27"/>
    </row>
    <row r="81" spans="2:14" s="1" customFormat="1" ht="19.7" customHeight="1" x14ac:dyDescent="0.2">
      <c r="B81" s="5">
        <v>36</v>
      </c>
      <c r="C81" s="6" t="s">
        <v>114</v>
      </c>
      <c r="D81" s="6" t="s">
        <v>115</v>
      </c>
      <c r="E81" s="7" t="s">
        <v>116</v>
      </c>
      <c r="F81" s="6" t="s">
        <v>82</v>
      </c>
      <c r="G81" s="8">
        <v>45</v>
      </c>
      <c r="H81" s="25">
        <v>0</v>
      </c>
      <c r="I81" s="26">
        <f t="shared" si="0"/>
        <v>0</v>
      </c>
      <c r="J81" s="5">
        <v>8</v>
      </c>
      <c r="K81" s="26">
        <f t="shared" si="1"/>
        <v>0</v>
      </c>
      <c r="L81" s="27">
        <f t="shared" si="2"/>
        <v>0</v>
      </c>
      <c r="M81" s="27"/>
    </row>
    <row r="82" spans="2:14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116</v>
      </c>
      <c r="F82" s="6" t="s">
        <v>82</v>
      </c>
      <c r="G82" s="8">
        <v>94</v>
      </c>
      <c r="H82" s="25">
        <v>0</v>
      </c>
      <c r="I82" s="26">
        <f t="shared" si="0"/>
        <v>0</v>
      </c>
      <c r="J82" s="5">
        <v>23</v>
      </c>
      <c r="K82" s="26">
        <f t="shared" si="1"/>
        <v>0</v>
      </c>
      <c r="L82" s="27">
        <f t="shared" si="2"/>
        <v>0</v>
      </c>
      <c r="M82" s="27"/>
    </row>
    <row r="83" spans="2:14" s="1" customFormat="1" ht="55.9" customHeight="1" x14ac:dyDescent="0.2">
      <c r="I83" s="30">
        <f>(SUM(I51:I82))</f>
        <v>0</v>
      </c>
      <c r="J83" s="31"/>
      <c r="K83" s="31"/>
      <c r="L83" s="32">
        <f>SUM(L51:M82)</f>
        <v>0</v>
      </c>
      <c r="M83" s="33"/>
    </row>
    <row r="84" spans="2:14" s="1" customFormat="1" ht="21.4" customHeight="1" x14ac:dyDescent="0.2">
      <c r="B84" s="17" t="s">
        <v>119</v>
      </c>
      <c r="C84" s="17"/>
      <c r="D84" s="17"/>
      <c r="E84" s="17"/>
      <c r="F84" s="28">
        <f>ROUND(I32+I37+I42+I43+I48+I83,2)</f>
        <v>0</v>
      </c>
      <c r="G84" s="28"/>
      <c r="H84" s="28"/>
      <c r="I84" s="28"/>
      <c r="J84" s="28"/>
      <c r="K84" s="28"/>
      <c r="L84" s="28"/>
      <c r="M84" s="28"/>
    </row>
    <row r="85" spans="2:14" s="1" customFormat="1" ht="21.4" customHeight="1" x14ac:dyDescent="0.2">
      <c r="B85" s="17" t="s">
        <v>120</v>
      </c>
      <c r="C85" s="17"/>
      <c r="D85" s="17"/>
      <c r="E85" s="17"/>
      <c r="F85" s="29">
        <f>ROUND(L32+L37+L42+L43+L48+L83,2)</f>
        <v>0</v>
      </c>
      <c r="G85" s="29"/>
      <c r="H85" s="29"/>
      <c r="I85" s="29"/>
      <c r="J85" s="29"/>
      <c r="K85" s="29"/>
      <c r="L85" s="29"/>
      <c r="M85" s="29"/>
    </row>
    <row r="86" spans="2:14" s="1" customFormat="1" ht="11.1" customHeight="1" x14ac:dyDescent="0.2"/>
    <row r="87" spans="2:14" s="1" customFormat="1" ht="61.35" customHeight="1" x14ac:dyDescent="0.2">
      <c r="B87" s="13" t="s">
        <v>139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2.65" customHeight="1" x14ac:dyDescent="0.2"/>
    <row r="89" spans="2:14" s="1" customFormat="1" ht="89.1" customHeight="1" x14ac:dyDescent="0.2">
      <c r="B89" s="13" t="s">
        <v>140</v>
      </c>
      <c r="C89" s="13"/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</row>
    <row r="90" spans="2:14" s="1" customFormat="1" ht="5.25" customHeight="1" x14ac:dyDescent="0.2"/>
    <row r="91" spans="2:14" s="1" customFormat="1" ht="89.1" customHeight="1" x14ac:dyDescent="0.2">
      <c r="B91" s="13" t="s">
        <v>141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</row>
    <row r="92" spans="2:14" s="1" customFormat="1" ht="5.25" customHeight="1" x14ac:dyDescent="0.2"/>
    <row r="93" spans="2:14" s="1" customFormat="1" ht="37.9" customHeight="1" x14ac:dyDescent="0.2">
      <c r="B93" s="11" t="s">
        <v>121</v>
      </c>
      <c r="C93" s="11"/>
      <c r="D93" s="11"/>
      <c r="E93" s="11"/>
      <c r="F93" s="21" t="s">
        <v>122</v>
      </c>
      <c r="G93" s="21"/>
      <c r="H93" s="21"/>
      <c r="I93" s="21"/>
      <c r="J93" s="21"/>
      <c r="K93" s="21"/>
      <c r="L93" s="21"/>
    </row>
    <row r="94" spans="2:14" s="1" customFormat="1" ht="28.7" customHeight="1" x14ac:dyDescent="0.2"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</row>
    <row r="95" spans="2:14" s="1" customFormat="1" ht="28.7" customHeight="1" x14ac:dyDescent="0.2"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</row>
    <row r="96" spans="2:14" s="1" customFormat="1" ht="28.7" customHeight="1" x14ac:dyDescent="0.2"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</row>
    <row r="97" spans="2:14" s="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.65" customHeight="1" x14ac:dyDescent="0.2"/>
    <row r="99" spans="2:14" s="1" customFormat="1" ht="158.44999999999999" customHeight="1" x14ac:dyDescent="0.2">
      <c r="B99" s="13" t="s">
        <v>142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33.6" customHeight="1" x14ac:dyDescent="0.2">
      <c r="B101" s="10" t="s">
        <v>143</v>
      </c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</row>
    <row r="102" spans="2:14" s="1" customFormat="1" ht="2.65" customHeight="1" x14ac:dyDescent="0.2"/>
    <row r="103" spans="2:14" s="1" customFormat="1" ht="37.9" customHeight="1" x14ac:dyDescent="0.2">
      <c r="B103" s="11" t="s">
        <v>123</v>
      </c>
      <c r="C103" s="11"/>
      <c r="D103" s="11"/>
      <c r="E103" s="11"/>
      <c r="F103" s="14" t="s">
        <v>124</v>
      </c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</row>
    <row r="105" spans="2:14" s="1" customFormat="1" ht="28.7" customHeight="1" x14ac:dyDescent="0.2"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.65" customHeight="1" x14ac:dyDescent="0.2"/>
    <row r="109" spans="2:14" s="1" customFormat="1" ht="130.69999999999999" customHeight="1" x14ac:dyDescent="0.2">
      <c r="B109" s="13" t="s">
        <v>144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2.65" customHeight="1" x14ac:dyDescent="0.2"/>
    <row r="111" spans="2:14" s="1" customFormat="1" ht="47.45" customHeight="1" x14ac:dyDescent="0.2">
      <c r="B111" s="13" t="s">
        <v>145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47.45" customHeight="1" x14ac:dyDescent="0.2">
      <c r="B113" s="13" t="s">
        <v>146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33.6" customHeight="1" x14ac:dyDescent="0.2">
      <c r="B115" s="13" t="s">
        <v>147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2.65" customHeight="1" x14ac:dyDescent="0.2"/>
    <row r="117" spans="2:14" s="1" customFormat="1" ht="116.85" customHeight="1" x14ac:dyDescent="0.2">
      <c r="B117" s="13" t="s">
        <v>148</v>
      </c>
      <c r="C117" s="13"/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</row>
    <row r="118" spans="2:14" s="1" customFormat="1" ht="2.65" customHeight="1" x14ac:dyDescent="0.2"/>
    <row r="119" spans="2:14" s="1" customFormat="1" ht="75.2" customHeight="1" x14ac:dyDescent="0.2">
      <c r="B119" s="13" t="s">
        <v>149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2:14" s="1" customFormat="1" ht="86.85" customHeight="1" x14ac:dyDescent="0.2"/>
    <row r="121" spans="2:14" s="1" customFormat="1" ht="17.649999999999999" customHeight="1" x14ac:dyDescent="0.2">
      <c r="I121" s="22" t="s">
        <v>150</v>
      </c>
      <c r="J121" s="22"/>
    </row>
    <row r="122" spans="2:14" s="1" customFormat="1" ht="145.15" customHeight="1" x14ac:dyDescent="0.2"/>
    <row r="123" spans="2:14" s="1" customFormat="1" ht="81.599999999999994" customHeight="1" x14ac:dyDescent="0.2">
      <c r="B123" s="15" t="s">
        <v>151</v>
      </c>
      <c r="C123" s="15"/>
      <c r="D123" s="15"/>
      <c r="E123" s="15"/>
      <c r="F123" s="15"/>
      <c r="G123" s="15"/>
      <c r="H123" s="15"/>
      <c r="I123" s="15"/>
      <c r="J123" s="15"/>
    </row>
  </sheetData>
  <mergeCells count="97">
    <mergeCell ref="L83:M83"/>
    <mergeCell ref="L78:M78"/>
    <mergeCell ref="L79:M79"/>
    <mergeCell ref="L80:M80"/>
    <mergeCell ref="L81:M81"/>
    <mergeCell ref="L82:M82"/>
    <mergeCell ref="L73:M73"/>
    <mergeCell ref="L74:M74"/>
    <mergeCell ref="L75:M75"/>
    <mergeCell ref="L76:M76"/>
    <mergeCell ref="L77:M7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I121:J121"/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B4:D4"/>
    <mergeCell ref="B45:K45"/>
    <mergeCell ref="B6:D6"/>
    <mergeCell ref="B8:D8"/>
    <mergeCell ref="B84:E84"/>
    <mergeCell ref="E14:G14"/>
    <mergeCell ref="F84:M84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15:N115"/>
    <mergeCell ref="B117:N117"/>
    <mergeCell ref="B119:N119"/>
    <mergeCell ref="B123:J123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5:E85"/>
    <mergeCell ref="B87:N87"/>
    <mergeCell ref="B89:N89"/>
    <mergeCell ref="B106:E106"/>
    <mergeCell ref="B107:E107"/>
    <mergeCell ref="B109:N109"/>
    <mergeCell ref="B111:N111"/>
    <mergeCell ref="B113:N113"/>
    <mergeCell ref="F106:L106"/>
    <mergeCell ref="F107:L107"/>
    <mergeCell ref="B10:D11"/>
    <mergeCell ref="B101:N101"/>
    <mergeCell ref="B103:E103"/>
    <mergeCell ref="B104:E104"/>
    <mergeCell ref="B105:E105"/>
    <mergeCell ref="B91:N91"/>
    <mergeCell ref="B93:E93"/>
    <mergeCell ref="B94:E94"/>
    <mergeCell ref="B95:E95"/>
    <mergeCell ref="B96:E96"/>
    <mergeCell ref="B97:E97"/>
    <mergeCell ref="B99:N99"/>
    <mergeCell ref="F103:L103"/>
    <mergeCell ref="F104:L104"/>
    <mergeCell ref="F105:L105"/>
    <mergeCell ref="F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2024-10-16T04:21:35Z</dcterms:created>
  <dcterms:modified xsi:type="dcterms:W3CDTF">2024-10-25T12:45:46Z</dcterms:modified>
</cp:coreProperties>
</file>