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ríloha č. 4B Cenová ponuka " sheetId="4" r:id="rId1"/>
  </sheets>
  <definedNames>
    <definedName name="_xlnm.Print_Area" localSheetId="0">'Príloha č. 4B Cenová ponuka '!$A$1:$W$100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8" i="4" l="1"/>
  <c r="V19" i="4"/>
  <c r="V20" i="4"/>
  <c r="V21" i="4"/>
  <c r="V22" i="4"/>
  <c r="V23" i="4"/>
  <c r="V24" i="4"/>
  <c r="V25" i="4"/>
  <c r="V31" i="4"/>
  <c r="V32" i="4"/>
  <c r="V33" i="4"/>
  <c r="V34" i="4"/>
  <c r="V35" i="4"/>
  <c r="V36" i="4"/>
  <c r="V37" i="4"/>
  <c r="V38" i="4"/>
  <c r="V39" i="4"/>
  <c r="V45" i="4"/>
  <c r="V46" i="4"/>
  <c r="V47" i="4"/>
  <c r="V48" i="4"/>
  <c r="V49" i="4"/>
  <c r="V50" i="4"/>
  <c r="V51" i="4"/>
  <c r="V52" i="4"/>
  <c r="V58" i="4"/>
  <c r="V59" i="4"/>
  <c r="V60" i="4"/>
  <c r="V61" i="4"/>
  <c r="V62" i="4"/>
  <c r="V63" i="4"/>
  <c r="V64" i="4"/>
  <c r="V65" i="4"/>
  <c r="V66" i="4"/>
  <c r="V72" i="4"/>
  <c r="V73" i="4"/>
  <c r="V74" i="4"/>
  <c r="V75" i="4"/>
  <c r="V76" i="4"/>
  <c r="V77" i="4"/>
  <c r="V78" i="4"/>
  <c r="V79" i="4"/>
  <c r="V85" i="4"/>
  <c r="V86" i="4"/>
  <c r="V87" i="4"/>
  <c r="V88" i="4"/>
  <c r="V89" i="4"/>
  <c r="V91" i="4"/>
  <c r="V92" i="4"/>
  <c r="V94" i="4" l="1"/>
  <c r="O98" i="4"/>
  <c r="O18" i="4" l="1"/>
  <c r="O43" i="4" l="1"/>
  <c r="O42" i="4"/>
  <c r="O41" i="4"/>
  <c r="O40" i="4"/>
  <c r="O39" i="4"/>
  <c r="O97" i="4"/>
  <c r="O96" i="4"/>
  <c r="O85" i="4"/>
  <c r="O84" i="4"/>
  <c r="O83" i="4"/>
  <c r="O82" i="4"/>
  <c r="O93" i="4" l="1"/>
  <c r="O94" i="4"/>
  <c r="O95" i="4"/>
  <c r="O92" i="4"/>
  <c r="O88" i="4"/>
  <c r="O89" i="4"/>
  <c r="O90" i="4"/>
  <c r="O91" i="4"/>
  <c r="O87" i="4"/>
  <c r="O75" i="4"/>
  <c r="O76" i="4"/>
  <c r="O77" i="4"/>
  <c r="O78" i="4"/>
  <c r="O79" i="4"/>
  <c r="O80" i="4"/>
  <c r="O81" i="4"/>
  <c r="O74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45" i="4"/>
  <c r="O7" i="4"/>
  <c r="O8" i="4"/>
  <c r="O9" i="4"/>
  <c r="O10" i="4"/>
  <c r="O11" i="4"/>
  <c r="O12" i="4"/>
  <c r="O13" i="4"/>
  <c r="O14" i="4"/>
  <c r="O15" i="4"/>
  <c r="O16" i="4"/>
  <c r="O17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6" i="4"/>
  <c r="O99" i="4" l="1"/>
  <c r="U99" i="4" s="1"/>
</calcChain>
</file>

<file path=xl/sharedStrings.xml><?xml version="1.0" encoding="utf-8"?>
<sst xmlns="http://schemas.openxmlformats.org/spreadsheetml/2006/main" count="700" uniqueCount="285">
  <si>
    <t>Poradové číslo položky:</t>
  </si>
  <si>
    <t>ROZMER PNEUMATÍK</t>
  </si>
  <si>
    <t>TL - bezdušová   TT - dušová</t>
  </si>
  <si>
    <t>ks</t>
  </si>
  <si>
    <t>vysokozdvižný vozík</t>
  </si>
  <si>
    <t>T-815, LIAZ</t>
  </si>
  <si>
    <t>TT</t>
  </si>
  <si>
    <t>T-815,LIAZ</t>
  </si>
  <si>
    <t>Kolesový traktor</t>
  </si>
  <si>
    <t>TL</t>
  </si>
  <si>
    <t>T815</t>
  </si>
  <si>
    <t>traktor Zetor</t>
  </si>
  <si>
    <t>Caterpillar 432 E</t>
  </si>
  <si>
    <t>zberací voz Horal</t>
  </si>
  <si>
    <t>Zetor</t>
  </si>
  <si>
    <t>T-815</t>
  </si>
  <si>
    <t>T815, IVECO</t>
  </si>
  <si>
    <t>T 815</t>
  </si>
  <si>
    <t>Caterpillar</t>
  </si>
  <si>
    <t>Caterpillar IT 14</t>
  </si>
  <si>
    <t>LKT</t>
  </si>
  <si>
    <t>T 815-N3G</t>
  </si>
  <si>
    <t>Caterpillar predné E 432</t>
  </si>
  <si>
    <t>T815-príves</t>
  </si>
  <si>
    <t>Avia</t>
  </si>
  <si>
    <t>harvestor 1070 D vývozka 810D</t>
  </si>
  <si>
    <t>Harvestor 1270 D, vývozka 1110D</t>
  </si>
  <si>
    <t>Štiepkovač - zadné</t>
  </si>
  <si>
    <t>UKT predné</t>
  </si>
  <si>
    <t>V3S</t>
  </si>
  <si>
    <t>Zetor 7245 Horal</t>
  </si>
  <si>
    <t>460/70 R x 24</t>
  </si>
  <si>
    <t>KOMATSU</t>
  </si>
  <si>
    <t>Protektor 6,50 - 20</t>
  </si>
  <si>
    <t>Protektor 17,5 R 25</t>
  </si>
  <si>
    <t>CATERPILLAR, JCB 416</t>
  </si>
  <si>
    <t>Nákladné auto T-815</t>
  </si>
  <si>
    <t xml:space="preserve">12,5/80 - 18 12PR </t>
  </si>
  <si>
    <t>A8</t>
  </si>
  <si>
    <t xml:space="preserve">16,9 - 28 12 PR </t>
  </si>
  <si>
    <t>A2</t>
  </si>
  <si>
    <t>R</t>
  </si>
  <si>
    <t xml:space="preserve">340/80-18 </t>
  </si>
  <si>
    <t>Protektor 18 R 22,5 TR 27</t>
  </si>
  <si>
    <t xml:space="preserve">17,5 - 25  </t>
  </si>
  <si>
    <t>PR - počet plátien, minimálny</t>
  </si>
  <si>
    <t>LI - index rýchlosti minimálny</t>
  </si>
  <si>
    <t>SI - index nosnosti minimálny</t>
  </si>
  <si>
    <t>Označenie M+S</t>
  </si>
  <si>
    <t>M+S</t>
  </si>
  <si>
    <t>150 K</t>
  </si>
  <si>
    <t>Protektor 6,5 - 20 - na zadnú nápravu</t>
  </si>
  <si>
    <t>Protektor 315/80 R - 22,5, na zadnú nápravu,druh použitia E/Y</t>
  </si>
  <si>
    <t>náves, príves</t>
  </si>
  <si>
    <t>Protektor 385/65 R 22,5, druh použitia E/Y</t>
  </si>
  <si>
    <t>160 K</t>
  </si>
  <si>
    <t>168 K</t>
  </si>
  <si>
    <t xml:space="preserve">Protektor 445/65 R - 22,5, druh použitia E/Y </t>
  </si>
  <si>
    <t>Protektor 425/65R - 22,5, druh použitia E/Y</t>
  </si>
  <si>
    <t>165 K</t>
  </si>
  <si>
    <t>AVIA</t>
  </si>
  <si>
    <t>Cena ponuky v €/ks bez DPH</t>
  </si>
  <si>
    <t>S P O L U v EUR bez DPH:</t>
  </si>
  <si>
    <t xml:space="preserve">7,50-16 </t>
  </si>
  <si>
    <t xml:space="preserve">9,50-24 </t>
  </si>
  <si>
    <t xml:space="preserve">11,2 - 24 </t>
  </si>
  <si>
    <t xml:space="preserve">12,4 - 24 </t>
  </si>
  <si>
    <t xml:space="preserve">12,5/80-18 </t>
  </si>
  <si>
    <t xml:space="preserve">14,9-24 </t>
  </si>
  <si>
    <t xml:space="preserve">16,9 -30 </t>
  </si>
  <si>
    <t xml:space="preserve">Kolesový traktor </t>
  </si>
  <si>
    <t>18,4 - 30</t>
  </si>
  <si>
    <t>18,4 - 34</t>
  </si>
  <si>
    <t xml:space="preserve">Zetor </t>
  </si>
  <si>
    <t>16,9 - 28</t>
  </si>
  <si>
    <t>440/80 - 28</t>
  </si>
  <si>
    <t>455/70R - 24</t>
  </si>
  <si>
    <t>165/154</t>
  </si>
  <si>
    <t>B</t>
  </si>
  <si>
    <t xml:space="preserve">600/50-22,5 </t>
  </si>
  <si>
    <t xml:space="preserve">600/55-26.5 </t>
  </si>
  <si>
    <t xml:space="preserve">620/75R-30 </t>
  </si>
  <si>
    <t>146/143</t>
  </si>
  <si>
    <t>J</t>
  </si>
  <si>
    <t>10,00 R - 20 zadná, druh použitia E/V</t>
  </si>
  <si>
    <t>143/141</t>
  </si>
  <si>
    <t>G</t>
  </si>
  <si>
    <t xml:space="preserve">8,25 -20 zadná,   </t>
  </si>
  <si>
    <t>7,50-16 predná</t>
  </si>
  <si>
    <t>7,50-16 zadná</t>
  </si>
  <si>
    <t xml:space="preserve">Avia </t>
  </si>
  <si>
    <t xml:space="preserve">6,50-20 predná </t>
  </si>
  <si>
    <t>11,00R-20 predná, druh použitia E/Y</t>
  </si>
  <si>
    <t>11.00R-20 zadná, druh použitia E/Y</t>
  </si>
  <si>
    <t>149/145</t>
  </si>
  <si>
    <t xml:space="preserve">12,00R-20 predná, druh použitia E/Y </t>
  </si>
  <si>
    <t xml:space="preserve">12,00R-20 zadná, druh použitia E/Y </t>
  </si>
  <si>
    <t>154/149</t>
  </si>
  <si>
    <t>154/150</t>
  </si>
  <si>
    <t xml:space="preserve">LIAZ </t>
  </si>
  <si>
    <t>13,00R-22.5 predná, druh použitia Y</t>
  </si>
  <si>
    <t>13,00R-22.5 zadná, druh použitia Y</t>
  </si>
  <si>
    <t>K</t>
  </si>
  <si>
    <t>315/80R-22,5  predná, druh použitia E/Y</t>
  </si>
  <si>
    <t>315/80R-22,5  zadná, druh použitia E/Y</t>
  </si>
  <si>
    <t>156/150</t>
  </si>
  <si>
    <t>385/65R-22,5  predná, druh použitia Y</t>
  </si>
  <si>
    <t>385/65R-22,5 druh použitia E/Y</t>
  </si>
  <si>
    <t>445/65R-22.5 zadná, druh použitia E/Y</t>
  </si>
  <si>
    <t>445/65R-22,5 predná, druh použitia E/Y</t>
  </si>
  <si>
    <t>215/75R-17,5 zadná</t>
  </si>
  <si>
    <t>245/70R-19,5 predná</t>
  </si>
  <si>
    <t>245/70R-19,5 zadná</t>
  </si>
  <si>
    <t>135/133</t>
  </si>
  <si>
    <t>136/134</t>
  </si>
  <si>
    <t>135/134</t>
  </si>
  <si>
    <t>M</t>
  </si>
  <si>
    <t>16,9 - 34</t>
  </si>
  <si>
    <t>18,4 - 26</t>
  </si>
  <si>
    <t>17,5-25</t>
  </si>
  <si>
    <t>KT Zetor FORTERA</t>
  </si>
  <si>
    <t>420/70R - 24 predné</t>
  </si>
  <si>
    <t>420/70R - 24 zadné</t>
  </si>
  <si>
    <t>9,00-16/320/85-R24 (12,4 R 24) predné</t>
  </si>
  <si>
    <t>JCB (417 HT)</t>
  </si>
  <si>
    <t>33x15,50-15</t>
  </si>
  <si>
    <t>400/60-15,50</t>
  </si>
  <si>
    <t>kosačka Reform H5X</t>
  </si>
  <si>
    <t>vývozná súprava</t>
  </si>
  <si>
    <t>12,5-20</t>
  </si>
  <si>
    <t>A3</t>
  </si>
  <si>
    <t>T174/II</t>
  </si>
  <si>
    <t>Avia poľovnícka</t>
  </si>
  <si>
    <t>10/75-15,3</t>
  </si>
  <si>
    <t>7,00-12,00</t>
  </si>
  <si>
    <t>6,00-9,00</t>
  </si>
  <si>
    <t>vývozka</t>
  </si>
  <si>
    <t>7,5R/16</t>
  </si>
  <si>
    <t>118/116</t>
  </si>
  <si>
    <t>IVECO Turbo daily</t>
  </si>
  <si>
    <t>245/70 R, 19,50</t>
  </si>
  <si>
    <t>20,5-25</t>
  </si>
  <si>
    <t>JCB 426 Caterpillar 925</t>
  </si>
  <si>
    <t>Protektor 8,25 R20</t>
  </si>
  <si>
    <t>PRAGA V3S</t>
  </si>
  <si>
    <t>205/75R -17,5 122/20 predná</t>
  </si>
  <si>
    <t>205/75R -17,5 122/20 zadná</t>
  </si>
  <si>
    <t>13,6-24</t>
  </si>
  <si>
    <t>Zetor Proxima predné</t>
  </si>
  <si>
    <t>16,9-34</t>
  </si>
  <si>
    <t>Zetor Proxima zadné</t>
  </si>
  <si>
    <t>280/70R-18</t>
  </si>
  <si>
    <t>Agromechanika traktor</t>
  </si>
  <si>
    <t>400/60-15,5</t>
  </si>
  <si>
    <t>príves jednoosý</t>
  </si>
  <si>
    <t>420/85-R34 (16,9 R 34) zadné</t>
  </si>
  <si>
    <t>520/70-R-38</t>
  </si>
  <si>
    <t>14,9-28</t>
  </si>
  <si>
    <t>165/70 R14 zadné</t>
  </si>
  <si>
    <t>165/70 R14 predné</t>
  </si>
  <si>
    <t>mercedes mraziarenský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</si>
  <si>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</si>
  <si>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</si>
  <si>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</si>
  <si>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</si>
  <si>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425/65R-22,5 , druh použitia E/Y</t>
  </si>
  <si>
    <t>príves</t>
  </si>
  <si>
    <t>315/70R-22,5  predná, druh použitia E</t>
  </si>
  <si>
    <t>315/70R-22,5  zadná, druh použitia E</t>
  </si>
  <si>
    <t>165K</t>
  </si>
  <si>
    <t>152/148</t>
  </si>
  <si>
    <t>295/80R-22,5  predná, druh použitia E</t>
  </si>
  <si>
    <t>295/80R-22,5  zadná, druh použitia E</t>
  </si>
  <si>
    <t>13,00-24</t>
  </si>
  <si>
    <t>17,5L-24</t>
  </si>
  <si>
    <t>14,00-24</t>
  </si>
  <si>
    <t>23,1-26</t>
  </si>
  <si>
    <t>Protektor za tepla</t>
  </si>
  <si>
    <t>Studený protektor</t>
  </si>
  <si>
    <t>vyššia</t>
  </si>
  <si>
    <t>Protektor 295/80R-22,5, druh použitia E/Y</t>
  </si>
  <si>
    <t>Protektor 315/70R-22,5, druh použitia E/Y</t>
  </si>
  <si>
    <t>Protektor 13R-22,5, druh použitia E/Y</t>
  </si>
  <si>
    <t>156/151</t>
  </si>
  <si>
    <t xml:space="preserve">nižšia </t>
  </si>
  <si>
    <t xml:space="preserve">Pneumatiky nové na nákladné a ľahké úžitkové motorové vozidlá </t>
  </si>
  <si>
    <t>P.č.</t>
  </si>
  <si>
    <t>predpokladaný počet výkonov na obdobie 48 mesiacov</t>
  </si>
  <si>
    <t>sadzba za výkon</t>
  </si>
  <si>
    <t>kamenný servis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</si>
  <si>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</si>
  <si>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</si>
  <si>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</si>
  <si>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</si>
  <si>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</si>
  <si>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</si>
  <si>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</si>
  <si>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</si>
  <si>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</si>
  <si>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</si>
  <si>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</si>
  <si>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</si>
  <si>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</si>
  <si>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</si>
  <si>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7.</t>
  </si>
  <si>
    <t>8.</t>
  </si>
  <si>
    <t>9.</t>
  </si>
  <si>
    <t>vyvažovanie</t>
  </si>
  <si>
    <t>10.</t>
  </si>
  <si>
    <t>11.</t>
  </si>
  <si>
    <t>sťažené servisné práce Nh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</si>
  <si>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</si>
  <si>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</si>
  <si>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</si>
  <si>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</si>
  <si>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</si>
  <si>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</si>
  <si>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</si>
  <si>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</si>
  <si>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</si>
  <si>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</si>
  <si>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</si>
  <si>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Spolu cena výkonov v EUR bez DPH </t>
  </si>
  <si>
    <t>Pneuservisné výkony</t>
  </si>
  <si>
    <t>Objem výkonov - nákladné, traktory, špeciálne vozidlá</t>
  </si>
  <si>
    <t>cena výkonov na obdobie 48 mesiacov</t>
  </si>
  <si>
    <t>N2, N3, T, R,P, S, O3, O4   všetky kategórie aj v prevedení G</t>
  </si>
  <si>
    <t>nákladné do 22,5"</t>
  </si>
  <si>
    <t>hustenie  bežné dusík</t>
  </si>
  <si>
    <t>mobilným servisným vozidlom</t>
  </si>
  <si>
    <t>km do 50 km od sídla pneuservisu</t>
  </si>
  <si>
    <t>km nad 50 km 0d sídla pneuservisu</t>
  </si>
  <si>
    <t>nakladače 17,5"x 25"</t>
  </si>
  <si>
    <t>23.</t>
  </si>
  <si>
    <t>24.</t>
  </si>
  <si>
    <t>25.</t>
  </si>
  <si>
    <t>traktory do 28"</t>
  </si>
  <si>
    <t>26.</t>
  </si>
  <si>
    <t>27.</t>
  </si>
  <si>
    <t>28.</t>
  </si>
  <si>
    <t>29.</t>
  </si>
  <si>
    <t>30.</t>
  </si>
  <si>
    <t>plnenie a vypúšťanie pneumatiky kvapalinou ( nemrznúca zmes)</t>
  </si>
  <si>
    <t>31.</t>
  </si>
  <si>
    <t>32.</t>
  </si>
  <si>
    <t>33.</t>
  </si>
  <si>
    <t>34.</t>
  </si>
  <si>
    <t>traktory od 30"</t>
  </si>
  <si>
    <t>35.</t>
  </si>
  <si>
    <t>36.</t>
  </si>
  <si>
    <t>37.</t>
  </si>
  <si>
    <t>38.</t>
  </si>
  <si>
    <t>39.</t>
  </si>
  <si>
    <t>40.</t>
  </si>
  <si>
    <t>41.</t>
  </si>
  <si>
    <t>42.</t>
  </si>
  <si>
    <t>špeciálne vozidlá- štiepkovače, harvestory</t>
  </si>
  <si>
    <t>43.</t>
  </si>
  <si>
    <t>44.</t>
  </si>
  <si>
    <t>45.</t>
  </si>
  <si>
    <t>46.</t>
  </si>
  <si>
    <t>47.</t>
  </si>
  <si>
    <t>48.</t>
  </si>
  <si>
    <t>50.</t>
  </si>
  <si>
    <t>51.</t>
  </si>
  <si>
    <t>ČASŤ č. 2a : Pneumatiky  nákladné nové a protektorované</t>
  </si>
  <si>
    <t>Časť 2b:</t>
  </si>
  <si>
    <t>ČASŤ 2a:</t>
  </si>
  <si>
    <t>Cena celkom (časť 2a,b) pneumatiky nové a protektované na nákladné a iné vozidlá a komplexné zabezpečenie výkonov spojených s dodávkov pneumatík</t>
  </si>
  <si>
    <t xml:space="preserve">Príloha 4B) Cenová ponuka a technická špecifikácia   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</si>
  <si>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</si>
  <si>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</si>
  <si>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</si>
  <si>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</si>
  <si>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ČASŤ č. 2a : Pneumatiky nákladné nové a protektorované</t>
  </si>
  <si>
    <t>Pneumatiky nové na KT, LKT, poľnohospodárske stroje, štiepkovače, harvestory a nakladače</t>
  </si>
  <si>
    <t>Mechanizačný prostriedok</t>
  </si>
  <si>
    <t>vyplní uchádzač</t>
  </si>
  <si>
    <t>Protektorované pneumatiky (na kostre od dodávateľa)</t>
  </si>
  <si>
    <t xml:space="preserve"> * 49. - výjazd mobilného servisu do 50 km bude úspešný uchádzač poskytovať bezplatne</t>
  </si>
  <si>
    <t>49.*</t>
  </si>
  <si>
    <t>6,50-20 zadná (môže byť aj radiálna)</t>
  </si>
  <si>
    <t>8,25 -15 (môže byť aj radiálna)</t>
  </si>
  <si>
    <t>hustenie  bežné vzduch (prípadne hustenie  bežné dusík)</t>
  </si>
  <si>
    <t>600/55-26,5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</si>
</sst>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EUR&quot;_-;\-* #,##0.00\ &quot;EUR&quot;_-;_-* &quot;-&quot;??\ &quot;EUR&quot;_-;_-@_-"/>
    <numFmt numFmtId="164" formatCode="_-* #,##0.00\ _€_-;\-* #,##0.00\ _€_-;_-* &quot;-&quot;??\ _€_-;_-@_-"/>
    <numFmt numFmtId="165" formatCode="_-* #,##0\ _S_k_-;\-* #,##0\ _S_k_-;_-* &quot;-&quot;??\ _S_k_-;_-@_-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2" xfId="0" applyFont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9" borderId="2" xfId="0" applyFont="1" applyFill="1" applyBorder="1"/>
    <xf numFmtId="0" fontId="2" fillId="8" borderId="0" xfId="0" applyFont="1" applyFill="1" applyBorder="1" applyAlignment="1">
      <alignment horizontal="center" vertical="center"/>
    </xf>
    <xf numFmtId="0" fontId="3" fillId="8" borderId="0" xfId="0" applyFont="1" applyFill="1" applyBorder="1"/>
    <xf numFmtId="0" fontId="2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0" fontId="2" fillId="10" borderId="2" xfId="0" applyFont="1" applyFill="1" applyBorder="1"/>
    <xf numFmtId="0" fontId="3" fillId="0" borderId="10" xfId="0" applyFont="1" applyBorder="1"/>
    <xf numFmtId="165" fontId="3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9" borderId="5" xfId="0" applyFont="1" applyFill="1" applyBorder="1"/>
    <xf numFmtId="0" fontId="2" fillId="4" borderId="8" xfId="0" applyFont="1" applyFill="1" applyBorder="1"/>
    <xf numFmtId="4" fontId="3" fillId="3" borderId="11" xfId="1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4" fontId="2" fillId="12" borderId="11" xfId="0" applyNumberFormat="1" applyFont="1" applyFill="1" applyBorder="1" applyAlignment="1">
      <alignment horizontal="center"/>
    </xf>
    <xf numFmtId="4" fontId="2" fillId="12" borderId="11" xfId="0" applyNumberFormat="1" applyFont="1" applyFill="1" applyBorder="1" applyAlignment="1">
      <alignment horizontal="center" vertical="center"/>
    </xf>
    <xf numFmtId="4" fontId="2" fillId="11" borderId="19" xfId="0" applyNumberFormat="1" applyFont="1" applyFill="1" applyBorder="1" applyAlignment="1">
      <alignment horizontal="center" vertical="center"/>
    </xf>
    <xf numFmtId="0" fontId="3" fillId="12" borderId="2" xfId="0" applyFont="1" applyFill="1" applyBorder="1"/>
    <xf numFmtId="0" fontId="3" fillId="12" borderId="2" xfId="0" applyFont="1" applyFill="1" applyBorder="1" applyAlignment="1">
      <alignment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vertical="center"/>
    </xf>
    <xf numFmtId="4" fontId="2" fillId="12" borderId="2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/>
    <xf numFmtId="4" fontId="3" fillId="3" borderId="24" xfId="1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10" borderId="4" xfId="0" applyFont="1" applyFill="1" applyBorder="1"/>
    <xf numFmtId="0" fontId="2" fillId="4" borderId="9" xfId="0" applyFont="1" applyFill="1" applyBorder="1"/>
    <xf numFmtId="0" fontId="2" fillId="4" borderId="4" xfId="0" applyFont="1" applyFill="1" applyBorder="1"/>
    <xf numFmtId="0" fontId="2" fillId="6" borderId="4" xfId="0" applyFont="1" applyFill="1" applyBorder="1"/>
    <xf numFmtId="0" fontId="2" fillId="7" borderId="4" xfId="0" applyFont="1" applyFill="1" applyBorder="1"/>
    <xf numFmtId="0" fontId="2" fillId="5" borderId="4" xfId="0" applyFont="1" applyFill="1" applyBorder="1"/>
    <xf numFmtId="0" fontId="2" fillId="8" borderId="4" xfId="0" applyFont="1" applyFill="1" applyBorder="1" applyAlignment="1">
      <alignment vertical="center"/>
    </xf>
    <xf numFmtId="0" fontId="2" fillId="3" borderId="9" xfId="0" applyFont="1" applyFill="1" applyBorder="1"/>
    <xf numFmtId="0" fontId="2" fillId="3" borderId="4" xfId="0" applyFont="1" applyFill="1" applyBorder="1"/>
    <xf numFmtId="0" fontId="2" fillId="9" borderId="4" xfId="0" applyFont="1" applyFill="1" applyBorder="1"/>
    <xf numFmtId="0" fontId="2" fillId="9" borderId="13" xfId="0" applyFont="1" applyFill="1" applyBorder="1"/>
    <xf numFmtId="0" fontId="5" fillId="9" borderId="13" xfId="0" applyFont="1" applyFill="1" applyBorder="1"/>
    <xf numFmtId="0" fontId="5" fillId="9" borderId="5" xfId="0" applyFont="1" applyFill="1" applyBorder="1"/>
    <xf numFmtId="0" fontId="2" fillId="10" borderId="9" xfId="0" applyFont="1" applyFill="1" applyBorder="1"/>
    <xf numFmtId="0" fontId="2" fillId="10" borderId="8" xfId="0" applyFont="1" applyFill="1" applyBorder="1"/>
    <xf numFmtId="0" fontId="2" fillId="9" borderId="27" xfId="0" applyFont="1" applyFill="1" applyBorder="1"/>
    <xf numFmtId="0" fontId="2" fillId="9" borderId="7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4" fontId="3" fillId="3" borderId="22" xfId="1" applyNumberFormat="1" applyFont="1" applyFill="1" applyBorder="1" applyAlignment="1">
      <alignment horizontal="center" vertical="center"/>
    </xf>
    <xf numFmtId="0" fontId="3" fillId="4" borderId="21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4" fontId="2" fillId="4" borderId="22" xfId="0" applyNumberFormat="1" applyFont="1" applyFill="1" applyBorder="1" applyAlignment="1">
      <alignment horizontal="center"/>
    </xf>
    <xf numFmtId="0" fontId="3" fillId="12" borderId="5" xfId="0" applyFont="1" applyFill="1" applyBorder="1"/>
    <xf numFmtId="0" fontId="3" fillId="12" borderId="5" xfId="0" applyFont="1" applyFill="1" applyBorder="1" applyAlignment="1">
      <alignment horizontal="center"/>
    </xf>
    <xf numFmtId="4" fontId="2" fillId="12" borderId="2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vertical="center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wrapText="1"/>
    </xf>
    <xf numFmtId="0" fontId="13" fillId="13" borderId="32" xfId="0" applyFont="1" applyFill="1" applyBorder="1" applyAlignment="1">
      <alignment horizontal="center" vertical="center"/>
    </xf>
    <xf numFmtId="0" fontId="12" fillId="14" borderId="32" xfId="0" applyFont="1" applyFill="1" applyBorder="1" applyAlignment="1">
      <alignment vertical="center" wrapText="1"/>
    </xf>
    <xf numFmtId="0" fontId="9" fillId="14" borderId="32" xfId="0" applyFont="1" applyFill="1" applyBorder="1" applyAlignment="1">
      <alignment horizontal="center" vertical="center" wrapText="1"/>
    </xf>
    <xf numFmtId="0" fontId="11" fillId="0" borderId="8" xfId="0" applyFont="1" applyFill="1" applyBorder="1"/>
    <xf numFmtId="3" fontId="11" fillId="0" borderId="8" xfId="2" applyNumberFormat="1" applyFont="1" applyFill="1" applyBorder="1" applyAlignment="1">
      <alignment horizontal="right"/>
    </xf>
    <xf numFmtId="2" fontId="0" fillId="0" borderId="8" xfId="0" applyNumberFormat="1" applyBorder="1" applyAlignment="1">
      <alignment horizontal="center"/>
    </xf>
    <xf numFmtId="0" fontId="11" fillId="0" borderId="2" xfId="0" applyFont="1" applyFill="1" applyBorder="1"/>
    <xf numFmtId="3" fontId="11" fillId="0" borderId="2" xfId="2" applyNumberFormat="1" applyFont="1" applyFill="1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10" fillId="13" borderId="8" xfId="0" applyFont="1" applyFill="1" applyBorder="1" applyAlignment="1">
      <alignment horizontal="center" vertical="center" wrapText="1"/>
    </xf>
    <xf numFmtId="0" fontId="9" fillId="14" borderId="33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166" fontId="0" fillId="0" borderId="14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/>
    </xf>
    <xf numFmtId="0" fontId="4" fillId="0" borderId="0" xfId="0" applyFont="1" applyFill="1" applyBorder="1"/>
    <xf numFmtId="0" fontId="10" fillId="13" borderId="8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7" xfId="0" applyFont="1" applyFill="1" applyBorder="1"/>
    <xf numFmtId="3" fontId="11" fillId="0" borderId="17" xfId="2" applyNumberFormat="1" applyFont="1" applyFill="1" applyBorder="1" applyAlignment="1">
      <alignment horizontal="right"/>
    </xf>
    <xf numFmtId="2" fontId="0" fillId="0" borderId="17" xfId="0" applyNumberFormat="1" applyBorder="1" applyAlignment="1">
      <alignment horizontal="center"/>
    </xf>
    <xf numFmtId="166" fontId="0" fillId="0" borderId="11" xfId="0" applyNumberFormat="1" applyBorder="1" applyAlignment="1">
      <alignment horizontal="right"/>
    </xf>
    <xf numFmtId="166" fontId="0" fillId="0" borderId="18" xfId="0" applyNumberFormat="1" applyBorder="1" applyAlignment="1">
      <alignment horizontal="right" vertical="center"/>
    </xf>
    <xf numFmtId="0" fontId="12" fillId="13" borderId="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/>
    <xf numFmtId="0" fontId="0" fillId="0" borderId="16" xfId="0" applyBorder="1" applyAlignment="1">
      <alignment horizontal="center" vertical="center"/>
    </xf>
    <xf numFmtId="0" fontId="10" fillId="13" borderId="21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center"/>
    </xf>
    <xf numFmtId="166" fontId="0" fillId="0" borderId="18" xfId="0" applyNumberFormat="1" applyBorder="1"/>
    <xf numFmtId="0" fontId="3" fillId="12" borderId="6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left"/>
    </xf>
    <xf numFmtId="0" fontId="3" fillId="12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 vertical="center"/>
    </xf>
    <xf numFmtId="4" fontId="2" fillId="12" borderId="14" xfId="0" applyNumberFormat="1" applyFont="1" applyFill="1" applyBorder="1" applyAlignment="1">
      <alignment horizontal="center"/>
    </xf>
    <xf numFmtId="165" fontId="3" fillId="4" borderId="21" xfId="1" applyNumberFormat="1" applyFont="1" applyFill="1" applyBorder="1" applyAlignment="1">
      <alignment horizontal="center" vertical="center"/>
    </xf>
    <xf numFmtId="165" fontId="3" fillId="4" borderId="2" xfId="1" applyNumberFormat="1" applyFont="1" applyFill="1" applyBorder="1" applyAlignment="1">
      <alignment horizontal="center" vertical="center"/>
    </xf>
    <xf numFmtId="165" fontId="3" fillId="4" borderId="2" xfId="1" applyNumberFormat="1" applyFont="1" applyFill="1" applyBorder="1" applyAlignment="1">
      <alignment horizontal="left" vertical="center"/>
    </xf>
    <xf numFmtId="0" fontId="3" fillId="12" borderId="2" xfId="0" applyFont="1" applyFill="1" applyBorder="1" applyAlignment="1">
      <alignment wrapText="1"/>
    </xf>
    <xf numFmtId="0" fontId="3" fillId="3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12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9" fillId="14" borderId="33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vertical="center" wrapText="1"/>
    </xf>
    <xf numFmtId="0" fontId="13" fillId="14" borderId="31" xfId="0" applyFont="1" applyFill="1" applyBorder="1" applyAlignment="1">
      <alignment vertical="center" wrapText="1"/>
    </xf>
    <xf numFmtId="0" fontId="18" fillId="4" borderId="3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center" vertical="center" wrapText="1"/>
    </xf>
    <xf numFmtId="2" fontId="19" fillId="0" borderId="45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4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34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4" fontId="2" fillId="11" borderId="22" xfId="0" applyNumberFormat="1" applyFont="1" applyFill="1" applyBorder="1" applyAlignment="1">
      <alignment horizontal="center" vertical="center" wrapText="1"/>
    </xf>
    <xf numFmtId="4" fontId="2" fillId="11" borderId="11" xfId="0" applyNumberFormat="1" applyFont="1" applyFill="1" applyBorder="1" applyAlignment="1">
      <alignment horizontal="center" vertical="center" wrapText="1"/>
    </xf>
    <xf numFmtId="4" fontId="2" fillId="11" borderId="18" xfId="0" applyNumberFormat="1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18" fillId="12" borderId="42" xfId="0" applyFont="1" applyFill="1" applyBorder="1" applyAlignment="1">
      <alignment horizontal="left" vertical="center"/>
    </xf>
    <xf numFmtId="0" fontId="18" fillId="12" borderId="43" xfId="0" applyFont="1" applyFill="1" applyBorder="1" applyAlignment="1">
      <alignment horizontal="left" vertical="center"/>
    </xf>
    <xf numFmtId="0" fontId="18" fillId="12" borderId="44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18" fillId="11" borderId="4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7" fillId="17" borderId="41" xfId="0" applyFont="1" applyFill="1" applyBorder="1" applyAlignment="1">
      <alignment vertical="center" wrapText="1"/>
    </xf>
    <xf numFmtId="0" fontId="0" fillId="17" borderId="1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top" wrapText="1"/>
    </xf>
    <xf numFmtId="0" fontId="8" fillId="13" borderId="7" xfId="0" applyFont="1" applyFill="1" applyBorder="1" applyAlignment="1">
      <alignment horizontal="center" vertical="top" wrapText="1"/>
    </xf>
    <xf numFmtId="0" fontId="8" fillId="13" borderId="8" xfId="0" applyFont="1" applyFill="1" applyBorder="1" applyAlignment="1">
      <alignment horizontal="center" vertical="top" wrapText="1"/>
    </xf>
    <xf numFmtId="0" fontId="8" fillId="13" borderId="24" xfId="0" applyFont="1" applyFill="1" applyBorder="1" applyAlignment="1">
      <alignment horizontal="center" vertical="top" wrapText="1"/>
    </xf>
    <xf numFmtId="0" fontId="8" fillId="13" borderId="34" xfId="0" applyFont="1" applyFill="1" applyBorder="1" applyAlignment="1">
      <alignment horizontal="center" vertical="top" wrapText="1"/>
    </xf>
    <xf numFmtId="0" fontId="8" fillId="13" borderId="14" xfId="0" applyFont="1" applyFill="1" applyBorder="1" applyAlignment="1">
      <alignment horizontal="center" vertical="top" wrapText="1"/>
    </xf>
    <xf numFmtId="0" fontId="8" fillId="13" borderId="3" xfId="0" applyFont="1" applyFill="1" applyBorder="1" applyAlignment="1">
      <alignment horizontal="center" vertical="top" wrapText="1"/>
    </xf>
    <xf numFmtId="0" fontId="8" fillId="13" borderId="26" xfId="0" applyFont="1" applyFill="1" applyBorder="1" applyAlignment="1">
      <alignment horizontal="center" vertical="top" wrapText="1"/>
    </xf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168"/>
  <sheetViews>
    <sheetView tabSelected="1" view="pageBreakPreview" topLeftCell="A25" zoomScale="75" zoomScaleNormal="100" zoomScaleSheetLayoutView="75" workbookViewId="0">
      <pane xSplit="1" topLeftCell="B1" activePane="topRight" state="frozen"/>
      <selection pane="topRight" activeCell="Q33" sqref="Q33"/>
    </sheetView>
  </sheetViews>
  <sheetFormatPr defaultRowHeight="12.75" x14ac:dyDescent="0.2"/>
  <cols>
    <col min="1" max="1" width="8.42578125" style="10" customWidth="1"/>
    <col min="2" max="2" width="9.85546875" style="9" customWidth="1"/>
    <col min="3" max="3" width="39" style="10" customWidth="1"/>
    <col min="4" max="4" width="11.42578125" style="9" customWidth="1"/>
    <col min="5" max="5" width="11.85546875" style="11" customWidth="1"/>
    <col min="6" max="6" width="12" style="11" customWidth="1"/>
    <col min="7" max="7" width="11.42578125" style="11" customWidth="1"/>
    <col min="8" max="8" width="10.85546875" style="11" customWidth="1"/>
    <col min="9" max="9" width="25.42578125" style="160" customWidth="1"/>
    <col min="10" max="10" width="13.42578125" style="10" customWidth="1"/>
    <col min="11" max="11" width="19.85546875" style="10" customWidth="1"/>
    <col min="12" max="12" width="7" style="11" customWidth="1"/>
    <col min="13" max="13" width="11.42578125" style="11" customWidth="1"/>
    <col min="14" max="14" width="20.42578125" style="9" customWidth="1"/>
    <col min="15" max="15" width="12.42578125" style="26" customWidth="1"/>
    <col min="16" max="16" width="7.140625" style="14" customWidth="1"/>
    <col min="17" max="17" width="7.28515625" style="14" customWidth="1"/>
    <col min="18" max="18" width="12" style="23" customWidth="1"/>
    <col min="19" max="19" width="55.28515625" style="23" customWidth="1"/>
    <col min="20" max="20" width="18" style="23" customWidth="1"/>
    <col min="21" max="21" width="14.7109375" style="23" customWidth="1"/>
    <col min="22" max="22" width="17.42578125" style="23" customWidth="1"/>
    <col min="23" max="24" width="6" style="23" customWidth="1"/>
    <col min="25" max="25" width="5.42578125" style="23" customWidth="1"/>
    <col min="26" max="26" width="7.5703125" style="23" customWidth="1"/>
    <col min="27" max="27" width="9.140625" style="23" customWidth="1"/>
    <col min="28" max="28" width="12.140625" style="23" customWidth="1"/>
    <col min="29" max="95" width="9.140625" style="23"/>
    <col min="96" max="96" width="9.140625" style="59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50.25" customHeight="1" thickBot="1" x14ac:dyDescent="0.25">
      <c r="A1" s="19"/>
      <c r="B1" s="215" t="s">
        <v>269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7"/>
      <c r="O1" s="217"/>
      <c r="P1" s="13"/>
    </row>
    <row r="2" spans="1:96" ht="12.75" customHeight="1" x14ac:dyDescent="0.2">
      <c r="A2" s="233" t="s">
        <v>267</v>
      </c>
      <c r="B2" s="227" t="s">
        <v>0</v>
      </c>
      <c r="C2" s="218" t="s">
        <v>1</v>
      </c>
      <c r="D2" s="221" t="s">
        <v>45</v>
      </c>
      <c r="E2" s="221" t="s">
        <v>2</v>
      </c>
      <c r="F2" s="221" t="s">
        <v>48</v>
      </c>
      <c r="G2" s="221" t="s">
        <v>46</v>
      </c>
      <c r="H2" s="221" t="s">
        <v>47</v>
      </c>
      <c r="I2" s="221" t="s">
        <v>276</v>
      </c>
      <c r="J2" s="221" t="s">
        <v>161</v>
      </c>
      <c r="K2" s="230" t="s">
        <v>273</v>
      </c>
      <c r="L2" s="221" t="s">
        <v>270</v>
      </c>
      <c r="M2" s="221" t="s">
        <v>61</v>
      </c>
      <c r="N2" s="221" t="s">
        <v>271</v>
      </c>
      <c r="O2" s="224" t="s">
        <v>272</v>
      </c>
      <c r="P2" s="15"/>
    </row>
    <row r="3" spans="1:96" ht="15" customHeight="1" x14ac:dyDescent="0.2">
      <c r="A3" s="234"/>
      <c r="B3" s="228"/>
      <c r="C3" s="219"/>
      <c r="D3" s="222"/>
      <c r="E3" s="222"/>
      <c r="F3" s="222"/>
      <c r="G3" s="222"/>
      <c r="H3" s="222"/>
      <c r="I3" s="222"/>
      <c r="J3" s="222"/>
      <c r="K3" s="231"/>
      <c r="L3" s="222"/>
      <c r="M3" s="222"/>
      <c r="N3" s="222"/>
      <c r="O3" s="225"/>
      <c r="P3" s="15"/>
    </row>
    <row r="4" spans="1:96" ht="58.5" customHeight="1" thickBot="1" x14ac:dyDescent="0.25">
      <c r="A4" s="235"/>
      <c r="B4" s="229"/>
      <c r="C4" s="220"/>
      <c r="D4" s="223"/>
      <c r="E4" s="223"/>
      <c r="F4" s="223"/>
      <c r="G4" s="223"/>
      <c r="H4" s="223"/>
      <c r="I4" s="223"/>
      <c r="J4" s="223"/>
      <c r="K4" s="232"/>
      <c r="L4" s="223"/>
      <c r="M4" s="223"/>
      <c r="N4" s="223"/>
      <c r="O4" s="226"/>
      <c r="P4" s="29"/>
    </row>
    <row r="5" spans="1:96" s="74" customFormat="1" ht="23.25" customHeight="1" thickBot="1" x14ac:dyDescent="0.3">
      <c r="A5" s="237" t="s">
        <v>265</v>
      </c>
      <c r="B5" s="182" t="s">
        <v>185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4"/>
      <c r="P5" s="22"/>
      <c r="Q5" s="24"/>
      <c r="R5" s="110"/>
      <c r="S5" s="110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73"/>
    </row>
    <row r="6" spans="1:96" s="33" customFormat="1" ht="12.75" customHeight="1" x14ac:dyDescent="0.2">
      <c r="A6" s="238"/>
      <c r="B6" s="172">
        <v>1</v>
      </c>
      <c r="C6" s="78" t="s">
        <v>84</v>
      </c>
      <c r="D6" s="79"/>
      <c r="E6" s="80" t="s">
        <v>6</v>
      </c>
      <c r="F6" s="80"/>
      <c r="G6" s="80" t="s">
        <v>82</v>
      </c>
      <c r="H6" s="80" t="s">
        <v>83</v>
      </c>
      <c r="I6" s="149" t="s">
        <v>5</v>
      </c>
      <c r="J6" s="80" t="s">
        <v>162</v>
      </c>
      <c r="K6" s="164"/>
      <c r="L6" s="80" t="s">
        <v>3</v>
      </c>
      <c r="M6" s="164"/>
      <c r="N6" s="80">
        <v>48</v>
      </c>
      <c r="O6" s="81">
        <f>M6*N6</f>
        <v>0</v>
      </c>
      <c r="P6" s="21"/>
      <c r="Q6" s="24"/>
      <c r="R6" s="209"/>
      <c r="S6" s="121"/>
      <c r="T6" s="210"/>
      <c r="U6" s="211"/>
      <c r="V6" s="211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67"/>
    </row>
    <row r="7" spans="1:96" s="2" customFormat="1" ht="15" customHeight="1" x14ac:dyDescent="0.2">
      <c r="A7" s="238"/>
      <c r="B7" s="173">
        <v>2</v>
      </c>
      <c r="C7" s="55" t="s">
        <v>92</v>
      </c>
      <c r="D7" s="54"/>
      <c r="E7" s="3" t="s">
        <v>6</v>
      </c>
      <c r="F7" s="3"/>
      <c r="G7" s="3" t="s">
        <v>94</v>
      </c>
      <c r="H7" s="3" t="s">
        <v>83</v>
      </c>
      <c r="I7" s="150" t="s">
        <v>7</v>
      </c>
      <c r="J7" s="3" t="s">
        <v>162</v>
      </c>
      <c r="K7" s="165"/>
      <c r="L7" s="3" t="s">
        <v>3</v>
      </c>
      <c r="M7" s="165"/>
      <c r="N7" s="3">
        <v>60</v>
      </c>
      <c r="O7" s="36">
        <f t="shared" ref="O7:O43" si="0">M7*N7</f>
        <v>0</v>
      </c>
      <c r="P7" s="21"/>
      <c r="Q7" s="24"/>
      <c r="R7" s="209"/>
      <c r="S7" s="212"/>
      <c r="T7" s="210"/>
      <c r="U7" s="211"/>
      <c r="V7" s="211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68"/>
    </row>
    <row r="8" spans="1:96" s="2" customFormat="1" ht="15" customHeight="1" x14ac:dyDescent="0.2">
      <c r="A8" s="238"/>
      <c r="B8" s="173">
        <v>3</v>
      </c>
      <c r="C8" s="55" t="s">
        <v>93</v>
      </c>
      <c r="D8" s="54"/>
      <c r="E8" s="3" t="s">
        <v>6</v>
      </c>
      <c r="F8" s="3" t="s">
        <v>49</v>
      </c>
      <c r="G8" s="3" t="s">
        <v>94</v>
      </c>
      <c r="H8" s="3" t="s">
        <v>83</v>
      </c>
      <c r="I8" s="150" t="s">
        <v>99</v>
      </c>
      <c r="J8" s="3" t="s">
        <v>162</v>
      </c>
      <c r="K8" s="165"/>
      <c r="L8" s="3" t="s">
        <v>3</v>
      </c>
      <c r="M8" s="165"/>
      <c r="N8" s="3">
        <v>80</v>
      </c>
      <c r="O8" s="36">
        <f t="shared" si="0"/>
        <v>0</v>
      </c>
      <c r="P8" s="21"/>
      <c r="Q8" s="24"/>
      <c r="R8" s="209"/>
      <c r="S8" s="212"/>
      <c r="T8" s="210"/>
      <c r="U8" s="211"/>
      <c r="V8" s="211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68"/>
    </row>
    <row r="9" spans="1:96" s="2" customFormat="1" ht="15" customHeight="1" x14ac:dyDescent="0.25">
      <c r="A9" s="238"/>
      <c r="B9" s="173">
        <v>4</v>
      </c>
      <c r="C9" s="55" t="s">
        <v>95</v>
      </c>
      <c r="D9" s="54"/>
      <c r="E9" s="3" t="s">
        <v>6</v>
      </c>
      <c r="F9" s="3"/>
      <c r="G9" s="3" t="s">
        <v>97</v>
      </c>
      <c r="H9" s="3" t="s">
        <v>83</v>
      </c>
      <c r="I9" s="150" t="s">
        <v>10</v>
      </c>
      <c r="J9" s="3" t="s">
        <v>162</v>
      </c>
      <c r="K9" s="165"/>
      <c r="L9" s="3" t="s">
        <v>3</v>
      </c>
      <c r="M9" s="165"/>
      <c r="N9" s="3">
        <v>46</v>
      </c>
      <c r="O9" s="36">
        <f t="shared" si="0"/>
        <v>0</v>
      </c>
      <c r="P9" s="21"/>
      <c r="Q9" s="24"/>
      <c r="R9" s="209"/>
      <c r="S9" s="122"/>
      <c r="T9" s="210"/>
      <c r="U9" s="211"/>
      <c r="V9" s="211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68"/>
    </row>
    <row r="10" spans="1:96" s="2" customFormat="1" ht="15" customHeight="1" thickBot="1" x14ac:dyDescent="0.3">
      <c r="A10" s="238"/>
      <c r="B10" s="173">
        <v>5</v>
      </c>
      <c r="C10" s="55" t="s">
        <v>96</v>
      </c>
      <c r="D10" s="54"/>
      <c r="E10" s="3" t="s">
        <v>6</v>
      </c>
      <c r="F10" s="3" t="s">
        <v>49</v>
      </c>
      <c r="G10" s="3" t="s">
        <v>97</v>
      </c>
      <c r="H10" s="3" t="s">
        <v>83</v>
      </c>
      <c r="I10" s="150" t="s">
        <v>15</v>
      </c>
      <c r="J10" s="3" t="s">
        <v>162</v>
      </c>
      <c r="K10" s="165"/>
      <c r="L10" s="3" t="s">
        <v>3</v>
      </c>
      <c r="M10" s="165"/>
      <c r="N10" s="3">
        <v>96</v>
      </c>
      <c r="O10" s="36">
        <f t="shared" si="0"/>
        <v>0</v>
      </c>
      <c r="P10" s="21"/>
      <c r="Q10" s="24"/>
      <c r="R10" s="209"/>
      <c r="S10" s="123"/>
      <c r="T10" s="124"/>
      <c r="U10" s="125"/>
      <c r="V10" s="126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68"/>
    </row>
    <row r="11" spans="1:96" s="2" customFormat="1" ht="15" customHeight="1" x14ac:dyDescent="0.25">
      <c r="A11" s="238"/>
      <c r="B11" s="173">
        <v>6</v>
      </c>
      <c r="C11" s="55" t="s">
        <v>100</v>
      </c>
      <c r="D11" s="54"/>
      <c r="E11" s="3" t="s">
        <v>9</v>
      </c>
      <c r="F11" s="3"/>
      <c r="G11" s="3" t="s">
        <v>98</v>
      </c>
      <c r="H11" s="3" t="s">
        <v>102</v>
      </c>
      <c r="I11" s="150" t="s">
        <v>16</v>
      </c>
      <c r="J11" s="3" t="s">
        <v>163</v>
      </c>
      <c r="K11" s="165"/>
      <c r="L11" s="3" t="s">
        <v>3</v>
      </c>
      <c r="M11" s="165"/>
      <c r="N11" s="3">
        <v>16</v>
      </c>
      <c r="O11" s="36">
        <f t="shared" si="0"/>
        <v>0</v>
      </c>
      <c r="P11" s="21"/>
      <c r="Q11" s="24"/>
      <c r="R11" s="213" t="s">
        <v>266</v>
      </c>
      <c r="S11" s="254" t="s">
        <v>223</v>
      </c>
      <c r="T11" s="129"/>
      <c r="U11" s="185" t="s">
        <v>277</v>
      </c>
      <c r="V11" s="130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68"/>
    </row>
    <row r="12" spans="1:96" s="2" customFormat="1" ht="15" customHeight="1" thickBot="1" x14ac:dyDescent="0.25">
      <c r="A12" s="238"/>
      <c r="B12" s="173">
        <v>7</v>
      </c>
      <c r="C12" s="55" t="s">
        <v>101</v>
      </c>
      <c r="D12" s="54"/>
      <c r="E12" s="3" t="s">
        <v>9</v>
      </c>
      <c r="F12" s="3" t="s">
        <v>49</v>
      </c>
      <c r="G12" s="3" t="s">
        <v>98</v>
      </c>
      <c r="H12" s="3" t="s">
        <v>102</v>
      </c>
      <c r="I12" s="150" t="s">
        <v>17</v>
      </c>
      <c r="J12" s="3" t="s">
        <v>163</v>
      </c>
      <c r="K12" s="165"/>
      <c r="L12" s="3" t="s">
        <v>3</v>
      </c>
      <c r="M12" s="165"/>
      <c r="N12" s="3">
        <v>32</v>
      </c>
      <c r="O12" s="36">
        <f t="shared" si="0"/>
        <v>0</v>
      </c>
      <c r="P12" s="21"/>
      <c r="Q12" s="24"/>
      <c r="R12" s="214"/>
      <c r="S12" s="255"/>
      <c r="T12" s="24"/>
      <c r="U12" s="186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68"/>
    </row>
    <row r="13" spans="1:96" s="2" customFormat="1" ht="15" customHeight="1" x14ac:dyDescent="0.2">
      <c r="A13" s="238"/>
      <c r="B13" s="173">
        <v>8</v>
      </c>
      <c r="C13" s="55" t="s">
        <v>110</v>
      </c>
      <c r="D13" s="54"/>
      <c r="E13" s="3" t="s">
        <v>9</v>
      </c>
      <c r="F13" s="3" t="s">
        <v>49</v>
      </c>
      <c r="G13" s="3" t="s">
        <v>113</v>
      </c>
      <c r="H13" s="3" t="s">
        <v>83</v>
      </c>
      <c r="I13" s="150"/>
      <c r="J13" s="3" t="s">
        <v>162</v>
      </c>
      <c r="K13" s="165"/>
      <c r="L13" s="3" t="s">
        <v>3</v>
      </c>
      <c r="M13" s="165"/>
      <c r="N13" s="3">
        <v>4</v>
      </c>
      <c r="O13" s="36">
        <f t="shared" si="0"/>
        <v>0</v>
      </c>
      <c r="P13" s="21"/>
      <c r="Q13" s="24"/>
      <c r="R13" s="206" t="s">
        <v>186</v>
      </c>
      <c r="S13" s="134" t="s">
        <v>224</v>
      </c>
      <c r="T13" s="252" t="s">
        <v>187</v>
      </c>
      <c r="U13" s="204" t="s">
        <v>188</v>
      </c>
      <c r="V13" s="202" t="s">
        <v>225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68"/>
    </row>
    <row r="14" spans="1:96" s="2" customFormat="1" ht="15" customHeight="1" x14ac:dyDescent="0.2">
      <c r="A14" s="238"/>
      <c r="B14" s="173">
        <v>9</v>
      </c>
      <c r="C14" s="55" t="s">
        <v>111</v>
      </c>
      <c r="D14" s="54"/>
      <c r="E14" s="3" t="s">
        <v>9</v>
      </c>
      <c r="F14" s="3"/>
      <c r="G14" s="3" t="s">
        <v>114</v>
      </c>
      <c r="H14" s="3" t="s">
        <v>116</v>
      </c>
      <c r="I14" s="150"/>
      <c r="J14" s="3" t="s">
        <v>164</v>
      </c>
      <c r="K14" s="165"/>
      <c r="L14" s="3" t="s">
        <v>3</v>
      </c>
      <c r="M14" s="165"/>
      <c r="N14" s="3">
        <v>12</v>
      </c>
      <c r="O14" s="36">
        <f t="shared" si="0"/>
        <v>0</v>
      </c>
      <c r="P14" s="21"/>
      <c r="Q14" s="24"/>
      <c r="R14" s="207"/>
      <c r="S14" s="236" t="s">
        <v>189</v>
      </c>
      <c r="T14" s="253"/>
      <c r="U14" s="205"/>
      <c r="V14" s="203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68"/>
    </row>
    <row r="15" spans="1:96" s="2" customFormat="1" ht="15" customHeight="1" x14ac:dyDescent="0.2">
      <c r="A15" s="238"/>
      <c r="B15" s="173">
        <v>10</v>
      </c>
      <c r="C15" s="55" t="s">
        <v>112</v>
      </c>
      <c r="D15" s="54"/>
      <c r="E15" s="3" t="s">
        <v>9</v>
      </c>
      <c r="F15" s="3" t="s">
        <v>49</v>
      </c>
      <c r="G15" s="3" t="s">
        <v>115</v>
      </c>
      <c r="H15" s="3" t="s">
        <v>116</v>
      </c>
      <c r="I15" s="150"/>
      <c r="J15" s="3" t="s">
        <v>164</v>
      </c>
      <c r="K15" s="165"/>
      <c r="L15" s="3" t="s">
        <v>3</v>
      </c>
      <c r="M15" s="165"/>
      <c r="N15" s="3">
        <v>4</v>
      </c>
      <c r="O15" s="36">
        <f t="shared" si="0"/>
        <v>0</v>
      </c>
      <c r="P15" s="21"/>
      <c r="Q15" s="24"/>
      <c r="R15" s="207"/>
      <c r="S15" s="236"/>
      <c r="T15" s="253"/>
      <c r="U15" s="205"/>
      <c r="V15" s="203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68"/>
    </row>
    <row r="16" spans="1:96" s="2" customFormat="1" ht="18" customHeight="1" x14ac:dyDescent="0.25">
      <c r="A16" s="238"/>
      <c r="B16" s="173">
        <v>11</v>
      </c>
      <c r="C16" s="55" t="s">
        <v>103</v>
      </c>
      <c r="D16" s="54"/>
      <c r="E16" s="3" t="s">
        <v>9</v>
      </c>
      <c r="F16" s="3"/>
      <c r="G16" s="3" t="s">
        <v>105</v>
      </c>
      <c r="H16" s="3" t="s">
        <v>102</v>
      </c>
      <c r="I16" s="150" t="s">
        <v>21</v>
      </c>
      <c r="J16" s="3" t="s">
        <v>164</v>
      </c>
      <c r="K16" s="165"/>
      <c r="L16" s="3" t="s">
        <v>3</v>
      </c>
      <c r="M16" s="165"/>
      <c r="N16" s="3">
        <v>316</v>
      </c>
      <c r="O16" s="36">
        <f t="shared" si="0"/>
        <v>0</v>
      </c>
      <c r="P16" s="21"/>
      <c r="Q16" s="24"/>
      <c r="R16" s="207"/>
      <c r="S16" s="93" t="s">
        <v>226</v>
      </c>
      <c r="T16" s="253"/>
      <c r="U16" s="205"/>
      <c r="V16" s="203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68"/>
    </row>
    <row r="17" spans="1:96" s="2" customFormat="1" ht="21.75" customHeight="1" thickBot="1" x14ac:dyDescent="0.3">
      <c r="A17" s="238"/>
      <c r="B17" s="173">
        <v>12</v>
      </c>
      <c r="C17" s="55" t="s">
        <v>104</v>
      </c>
      <c r="D17" s="54"/>
      <c r="E17" s="3" t="s">
        <v>9</v>
      </c>
      <c r="F17" s="3" t="s">
        <v>49</v>
      </c>
      <c r="G17" s="3" t="s">
        <v>105</v>
      </c>
      <c r="H17" s="3" t="s">
        <v>102</v>
      </c>
      <c r="I17" s="150" t="s">
        <v>15</v>
      </c>
      <c r="J17" s="3" t="s">
        <v>164</v>
      </c>
      <c r="K17" s="165"/>
      <c r="L17" s="3" t="s">
        <v>3</v>
      </c>
      <c r="M17" s="165"/>
      <c r="N17" s="3">
        <v>912</v>
      </c>
      <c r="O17" s="36">
        <f t="shared" si="0"/>
        <v>0</v>
      </c>
      <c r="P17" s="21"/>
      <c r="Q17" s="24"/>
      <c r="R17" s="208"/>
      <c r="S17" s="94" t="s">
        <v>227</v>
      </c>
      <c r="T17" s="177" t="s">
        <v>190</v>
      </c>
      <c r="U17" s="96" t="s">
        <v>191</v>
      </c>
      <c r="V17" s="104" t="s">
        <v>192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68"/>
    </row>
    <row r="18" spans="1:96" s="2" customFormat="1" ht="15" customHeight="1" thickTop="1" x14ac:dyDescent="0.25">
      <c r="A18" s="238"/>
      <c r="B18" s="173">
        <v>13</v>
      </c>
      <c r="C18" s="55" t="s">
        <v>104</v>
      </c>
      <c r="D18" s="54"/>
      <c r="E18" s="3" t="s">
        <v>9</v>
      </c>
      <c r="F18" s="3" t="s">
        <v>49</v>
      </c>
      <c r="G18" s="3" t="s">
        <v>183</v>
      </c>
      <c r="H18" s="3" t="s">
        <v>102</v>
      </c>
      <c r="I18" s="150" t="s">
        <v>15</v>
      </c>
      <c r="J18" s="3" t="s">
        <v>184</v>
      </c>
      <c r="K18" s="165"/>
      <c r="L18" s="3" t="s">
        <v>3</v>
      </c>
      <c r="M18" s="165"/>
      <c r="N18" s="3">
        <v>912</v>
      </c>
      <c r="O18" s="36">
        <f t="shared" si="0"/>
        <v>0</v>
      </c>
      <c r="P18" s="21"/>
      <c r="Q18" s="24"/>
      <c r="R18" s="112" t="s">
        <v>193</v>
      </c>
      <c r="S18" s="97" t="s">
        <v>194</v>
      </c>
      <c r="T18" s="98">
        <v>6800</v>
      </c>
      <c r="U18" s="99"/>
      <c r="V18" s="106">
        <f>T18*U18</f>
        <v>0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68"/>
    </row>
    <row r="19" spans="1:96" s="2" customFormat="1" ht="15" customHeight="1" x14ac:dyDescent="0.25">
      <c r="A19" s="238"/>
      <c r="B19" s="173">
        <v>14</v>
      </c>
      <c r="C19" s="55" t="s">
        <v>106</v>
      </c>
      <c r="D19" s="54"/>
      <c r="E19" s="3" t="s">
        <v>9</v>
      </c>
      <c r="F19" s="3" t="s">
        <v>49</v>
      </c>
      <c r="G19" s="3">
        <v>160</v>
      </c>
      <c r="H19" s="3" t="s">
        <v>102</v>
      </c>
      <c r="I19" s="150" t="s">
        <v>10</v>
      </c>
      <c r="J19" s="3" t="s">
        <v>164</v>
      </c>
      <c r="K19" s="165"/>
      <c r="L19" s="3" t="s">
        <v>3</v>
      </c>
      <c r="M19" s="165"/>
      <c r="N19" s="3">
        <v>980</v>
      </c>
      <c r="O19" s="36">
        <f t="shared" si="0"/>
        <v>0</v>
      </c>
      <c r="P19" s="21"/>
      <c r="Q19" s="24"/>
      <c r="R19" s="113" t="s">
        <v>195</v>
      </c>
      <c r="S19" s="100" t="s">
        <v>196</v>
      </c>
      <c r="T19" s="101">
        <v>6800</v>
      </c>
      <c r="U19" s="102"/>
      <c r="V19" s="108">
        <f t="shared" ref="V19:V25" si="1">T19*U19</f>
        <v>0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68"/>
    </row>
    <row r="20" spans="1:96" s="2" customFormat="1" ht="15" customHeight="1" x14ac:dyDescent="0.25">
      <c r="A20" s="238"/>
      <c r="B20" s="173">
        <v>15</v>
      </c>
      <c r="C20" s="55" t="s">
        <v>107</v>
      </c>
      <c r="D20" s="54"/>
      <c r="E20" s="3" t="s">
        <v>9</v>
      </c>
      <c r="F20" s="3"/>
      <c r="G20" s="3">
        <v>160</v>
      </c>
      <c r="H20" s="3" t="s">
        <v>102</v>
      </c>
      <c r="I20" s="150" t="s">
        <v>53</v>
      </c>
      <c r="J20" s="3" t="s">
        <v>162</v>
      </c>
      <c r="K20" s="165"/>
      <c r="L20" s="3" t="s">
        <v>3</v>
      </c>
      <c r="M20" s="165"/>
      <c r="N20" s="3">
        <v>292</v>
      </c>
      <c r="O20" s="36">
        <f t="shared" si="0"/>
        <v>0</v>
      </c>
      <c r="P20" s="21"/>
      <c r="Q20" s="24"/>
      <c r="R20" s="113" t="s">
        <v>197</v>
      </c>
      <c r="S20" s="100" t="s">
        <v>198</v>
      </c>
      <c r="T20" s="101">
        <v>6800</v>
      </c>
      <c r="U20" s="102"/>
      <c r="V20" s="108">
        <f t="shared" si="1"/>
        <v>0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68"/>
    </row>
    <row r="21" spans="1:96" s="2" customFormat="1" ht="15" customHeight="1" x14ac:dyDescent="0.25">
      <c r="A21" s="238"/>
      <c r="B21" s="173">
        <v>16</v>
      </c>
      <c r="C21" s="55" t="s">
        <v>109</v>
      </c>
      <c r="D21" s="54"/>
      <c r="E21" s="3" t="s">
        <v>9</v>
      </c>
      <c r="F21" s="3"/>
      <c r="G21" s="3">
        <v>168</v>
      </c>
      <c r="H21" s="3" t="s">
        <v>102</v>
      </c>
      <c r="I21" s="150" t="s">
        <v>23</v>
      </c>
      <c r="J21" s="3" t="s">
        <v>162</v>
      </c>
      <c r="K21" s="165"/>
      <c r="L21" s="3" t="s">
        <v>3</v>
      </c>
      <c r="M21" s="165"/>
      <c r="N21" s="3">
        <v>352</v>
      </c>
      <c r="O21" s="36">
        <f t="shared" si="0"/>
        <v>0</v>
      </c>
      <c r="P21" s="21"/>
      <c r="Q21" s="24"/>
      <c r="R21" s="113" t="s">
        <v>199</v>
      </c>
      <c r="S21" s="100" t="s">
        <v>200</v>
      </c>
      <c r="T21" s="101">
        <v>2040</v>
      </c>
      <c r="U21" s="102"/>
      <c r="V21" s="108">
        <f t="shared" si="1"/>
        <v>0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68"/>
    </row>
    <row r="22" spans="1:96" s="2" customFormat="1" ht="15" customHeight="1" x14ac:dyDescent="0.25">
      <c r="A22" s="238"/>
      <c r="B22" s="173">
        <v>17</v>
      </c>
      <c r="C22" s="55" t="s">
        <v>108</v>
      </c>
      <c r="D22" s="54"/>
      <c r="E22" s="3" t="s">
        <v>9</v>
      </c>
      <c r="F22" s="3" t="s">
        <v>49</v>
      </c>
      <c r="G22" s="3">
        <v>168</v>
      </c>
      <c r="H22" s="3" t="s">
        <v>102</v>
      </c>
      <c r="I22" s="150" t="s">
        <v>23</v>
      </c>
      <c r="J22" s="3" t="s">
        <v>162</v>
      </c>
      <c r="K22" s="165"/>
      <c r="L22" s="3" t="s">
        <v>3</v>
      </c>
      <c r="M22" s="165"/>
      <c r="N22" s="3">
        <v>336</v>
      </c>
      <c r="O22" s="36">
        <f t="shared" si="0"/>
        <v>0</v>
      </c>
      <c r="P22" s="21"/>
      <c r="Q22" s="24"/>
      <c r="R22" s="113" t="s">
        <v>201</v>
      </c>
      <c r="S22" s="100" t="s">
        <v>202</v>
      </c>
      <c r="T22" s="101">
        <v>1020</v>
      </c>
      <c r="U22" s="102"/>
      <c r="V22" s="108">
        <f t="shared" si="1"/>
        <v>0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68"/>
    </row>
    <row r="23" spans="1:96" s="2" customFormat="1" ht="15" customHeight="1" x14ac:dyDescent="0.25">
      <c r="A23" s="238"/>
      <c r="B23" s="173">
        <v>18</v>
      </c>
      <c r="C23" s="55" t="s">
        <v>140</v>
      </c>
      <c r="D23" s="54"/>
      <c r="E23" s="3" t="s">
        <v>9</v>
      </c>
      <c r="F23" s="3"/>
      <c r="G23" s="3"/>
      <c r="H23" s="3"/>
      <c r="I23" s="150" t="s">
        <v>132</v>
      </c>
      <c r="J23" s="3" t="s">
        <v>163</v>
      </c>
      <c r="K23" s="165"/>
      <c r="L23" s="3" t="s">
        <v>3</v>
      </c>
      <c r="M23" s="165"/>
      <c r="N23" s="3">
        <v>6</v>
      </c>
      <c r="O23" s="36">
        <f t="shared" si="0"/>
        <v>0</v>
      </c>
      <c r="P23" s="21"/>
      <c r="Q23" s="24"/>
      <c r="R23" s="113" t="s">
        <v>203</v>
      </c>
      <c r="S23" s="100" t="s">
        <v>207</v>
      </c>
      <c r="T23" s="101">
        <v>6800</v>
      </c>
      <c r="U23" s="102"/>
      <c r="V23" s="108">
        <f t="shared" si="1"/>
        <v>0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68"/>
    </row>
    <row r="24" spans="1:96" s="12" customFormat="1" ht="15" customHeight="1" x14ac:dyDescent="0.25">
      <c r="A24" s="238"/>
      <c r="B24" s="173">
        <v>19</v>
      </c>
      <c r="C24" s="55" t="s">
        <v>91</v>
      </c>
      <c r="D24" s="54">
        <v>10</v>
      </c>
      <c r="E24" s="3" t="s">
        <v>6</v>
      </c>
      <c r="F24" s="3"/>
      <c r="G24" s="3"/>
      <c r="H24" s="3"/>
      <c r="I24" s="150" t="s">
        <v>24</v>
      </c>
      <c r="J24" s="3" t="s">
        <v>162</v>
      </c>
      <c r="K24" s="165"/>
      <c r="L24" s="3" t="s">
        <v>3</v>
      </c>
      <c r="M24" s="165"/>
      <c r="N24" s="3">
        <v>232</v>
      </c>
      <c r="O24" s="36">
        <f t="shared" si="0"/>
        <v>0</v>
      </c>
      <c r="P24" s="21"/>
      <c r="Q24" s="24"/>
      <c r="R24" s="113" t="s">
        <v>204</v>
      </c>
      <c r="S24" s="100" t="s">
        <v>228</v>
      </c>
      <c r="T24" s="101">
        <v>6800</v>
      </c>
      <c r="U24" s="102"/>
      <c r="V24" s="108">
        <f t="shared" si="1"/>
        <v>0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69"/>
    </row>
    <row r="25" spans="1:96" s="12" customFormat="1" ht="15" customHeight="1" x14ac:dyDescent="0.25">
      <c r="A25" s="238"/>
      <c r="B25" s="173">
        <v>20</v>
      </c>
      <c r="C25" s="55" t="s">
        <v>281</v>
      </c>
      <c r="D25" s="54"/>
      <c r="E25" s="3" t="s">
        <v>9</v>
      </c>
      <c r="F25" s="3" t="s">
        <v>49</v>
      </c>
      <c r="G25" s="3"/>
      <c r="H25" s="3"/>
      <c r="I25" s="150" t="s">
        <v>90</v>
      </c>
      <c r="J25" s="3" t="s">
        <v>162</v>
      </c>
      <c r="K25" s="165"/>
      <c r="L25" s="3" t="s">
        <v>3</v>
      </c>
      <c r="M25" s="165"/>
      <c r="N25" s="3">
        <v>206</v>
      </c>
      <c r="O25" s="36">
        <f t="shared" si="0"/>
        <v>0</v>
      </c>
      <c r="P25" s="21"/>
      <c r="Q25" s="24"/>
      <c r="R25" s="113" t="s">
        <v>205</v>
      </c>
      <c r="S25" s="100" t="s">
        <v>210</v>
      </c>
      <c r="T25" s="101">
        <v>120</v>
      </c>
      <c r="U25" s="102"/>
      <c r="V25" s="118">
        <f t="shared" si="1"/>
        <v>0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69"/>
    </row>
    <row r="26" spans="1:96" s="12" customFormat="1" ht="15" customHeight="1" x14ac:dyDescent="0.2">
      <c r="A26" s="238"/>
      <c r="B26" s="173">
        <v>21</v>
      </c>
      <c r="C26" s="55" t="s">
        <v>88</v>
      </c>
      <c r="D26" s="54">
        <v>10</v>
      </c>
      <c r="E26" s="3" t="s">
        <v>6</v>
      </c>
      <c r="F26" s="3"/>
      <c r="G26" s="3"/>
      <c r="H26" s="3"/>
      <c r="I26" s="150" t="s">
        <v>24</v>
      </c>
      <c r="J26" s="3" t="s">
        <v>162</v>
      </c>
      <c r="K26" s="165"/>
      <c r="L26" s="3" t="s">
        <v>3</v>
      </c>
      <c r="M26" s="165"/>
      <c r="N26" s="3">
        <v>56</v>
      </c>
      <c r="O26" s="36">
        <f t="shared" si="0"/>
        <v>0</v>
      </c>
      <c r="P26" s="21"/>
      <c r="Q26" s="24"/>
      <c r="R26" s="246" t="s">
        <v>186</v>
      </c>
      <c r="S26" s="111" t="s">
        <v>224</v>
      </c>
      <c r="T26" s="251" t="s">
        <v>187</v>
      </c>
      <c r="U26" s="187" t="s">
        <v>188</v>
      </c>
      <c r="V26" s="190" t="s">
        <v>225</v>
      </c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69"/>
    </row>
    <row r="27" spans="1:96" s="12" customFormat="1" ht="15" customHeight="1" x14ac:dyDescent="0.2">
      <c r="A27" s="238"/>
      <c r="B27" s="173">
        <v>22</v>
      </c>
      <c r="C27" s="55" t="s">
        <v>89</v>
      </c>
      <c r="D27" s="54">
        <v>10</v>
      </c>
      <c r="E27" s="3" t="s">
        <v>6</v>
      </c>
      <c r="F27" s="3" t="s">
        <v>49</v>
      </c>
      <c r="G27" s="3"/>
      <c r="H27" s="3"/>
      <c r="I27" s="150" t="s">
        <v>24</v>
      </c>
      <c r="J27" s="3" t="s">
        <v>162</v>
      </c>
      <c r="K27" s="165"/>
      <c r="L27" s="3" t="s">
        <v>3</v>
      </c>
      <c r="M27" s="165"/>
      <c r="N27" s="3">
        <v>12</v>
      </c>
      <c r="O27" s="36">
        <f t="shared" si="0"/>
        <v>0</v>
      </c>
      <c r="P27" s="21"/>
      <c r="Q27" s="24"/>
      <c r="R27" s="247"/>
      <c r="S27" s="127" t="s">
        <v>229</v>
      </c>
      <c r="T27" s="194"/>
      <c r="U27" s="188"/>
      <c r="V27" s="191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69"/>
    </row>
    <row r="28" spans="1:96" s="12" customFormat="1" ht="15" customHeight="1" x14ac:dyDescent="0.2">
      <c r="A28" s="238"/>
      <c r="B28" s="173">
        <v>23</v>
      </c>
      <c r="C28" s="55" t="s">
        <v>145</v>
      </c>
      <c r="D28" s="54">
        <v>10</v>
      </c>
      <c r="E28" s="3" t="s">
        <v>6</v>
      </c>
      <c r="F28" s="3"/>
      <c r="G28" s="3"/>
      <c r="H28" s="3"/>
      <c r="I28" s="150" t="s">
        <v>24</v>
      </c>
      <c r="J28" s="3" t="s">
        <v>162</v>
      </c>
      <c r="K28" s="165"/>
      <c r="L28" s="3" t="s">
        <v>3</v>
      </c>
      <c r="M28" s="165"/>
      <c r="N28" s="3">
        <v>2</v>
      </c>
      <c r="O28" s="36">
        <f t="shared" si="0"/>
        <v>0</v>
      </c>
      <c r="P28" s="21"/>
      <c r="Q28" s="24"/>
      <c r="R28" s="247"/>
      <c r="S28" s="128"/>
      <c r="T28" s="194"/>
      <c r="U28" s="188"/>
      <c r="V28" s="191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69"/>
    </row>
    <row r="29" spans="1:96" s="12" customFormat="1" ht="15" customHeight="1" x14ac:dyDescent="0.25">
      <c r="A29" s="238"/>
      <c r="B29" s="173">
        <v>24</v>
      </c>
      <c r="C29" s="55" t="s">
        <v>146</v>
      </c>
      <c r="D29" s="54"/>
      <c r="E29" s="3" t="s">
        <v>9</v>
      </c>
      <c r="F29" s="3" t="s">
        <v>49</v>
      </c>
      <c r="G29" s="3"/>
      <c r="H29" s="3"/>
      <c r="I29" s="150" t="s">
        <v>24</v>
      </c>
      <c r="J29" s="3" t="s">
        <v>162</v>
      </c>
      <c r="K29" s="165"/>
      <c r="L29" s="3" t="s">
        <v>3</v>
      </c>
      <c r="M29" s="165"/>
      <c r="N29" s="3">
        <v>4</v>
      </c>
      <c r="O29" s="36">
        <f t="shared" si="0"/>
        <v>0</v>
      </c>
      <c r="P29" s="21"/>
      <c r="Q29" s="24"/>
      <c r="R29" s="247"/>
      <c r="S29" s="93" t="s">
        <v>226</v>
      </c>
      <c r="T29" s="195"/>
      <c r="U29" s="189"/>
      <c r="V29" s="192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69"/>
    </row>
    <row r="30" spans="1:96" s="12" customFormat="1" ht="31.5" customHeight="1" thickBot="1" x14ac:dyDescent="0.3">
      <c r="A30" s="238"/>
      <c r="B30" s="173">
        <v>25</v>
      </c>
      <c r="C30" s="55" t="s">
        <v>282</v>
      </c>
      <c r="D30" s="54"/>
      <c r="E30" s="3" t="s">
        <v>9</v>
      </c>
      <c r="F30" s="3"/>
      <c r="G30" s="3" t="s">
        <v>85</v>
      </c>
      <c r="H30" s="3" t="s">
        <v>86</v>
      </c>
      <c r="I30" s="150" t="s">
        <v>53</v>
      </c>
      <c r="J30" s="3" t="s">
        <v>162</v>
      </c>
      <c r="K30" s="165"/>
      <c r="L30" s="3" t="s">
        <v>3</v>
      </c>
      <c r="M30" s="165"/>
      <c r="N30" s="3">
        <v>12</v>
      </c>
      <c r="O30" s="36">
        <f t="shared" si="0"/>
        <v>0</v>
      </c>
      <c r="P30" s="21"/>
      <c r="Q30" s="24"/>
      <c r="R30" s="248"/>
      <c r="S30" s="94" t="s">
        <v>227</v>
      </c>
      <c r="T30" s="95" t="s">
        <v>190</v>
      </c>
      <c r="U30" s="96" t="s">
        <v>191</v>
      </c>
      <c r="V30" s="104" t="s">
        <v>192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69"/>
    </row>
    <row r="31" spans="1:96" s="12" customFormat="1" ht="15" customHeight="1" thickTop="1" x14ac:dyDescent="0.25">
      <c r="A31" s="238"/>
      <c r="B31" s="173">
        <v>26</v>
      </c>
      <c r="C31" s="55" t="s">
        <v>87</v>
      </c>
      <c r="D31" s="54">
        <v>10</v>
      </c>
      <c r="E31" s="3" t="s">
        <v>6</v>
      </c>
      <c r="F31" s="3"/>
      <c r="G31" s="3"/>
      <c r="H31" s="3"/>
      <c r="I31" s="150" t="s">
        <v>29</v>
      </c>
      <c r="J31" s="3" t="s">
        <v>162</v>
      </c>
      <c r="K31" s="165"/>
      <c r="L31" s="3" t="s">
        <v>3</v>
      </c>
      <c r="M31" s="165"/>
      <c r="N31" s="3">
        <v>58</v>
      </c>
      <c r="O31" s="36">
        <f t="shared" si="0"/>
        <v>0</v>
      </c>
      <c r="P31" s="21"/>
      <c r="Q31" s="24"/>
      <c r="R31" s="112" t="s">
        <v>206</v>
      </c>
      <c r="S31" s="97" t="s">
        <v>194</v>
      </c>
      <c r="T31" s="98">
        <v>5440</v>
      </c>
      <c r="U31" s="99"/>
      <c r="V31" s="106">
        <f>T31*U31</f>
        <v>0</v>
      </c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69"/>
    </row>
    <row r="32" spans="1:96" s="12" customFormat="1" ht="15" customHeight="1" x14ac:dyDescent="0.25">
      <c r="A32" s="238"/>
      <c r="B32" s="173">
        <v>27</v>
      </c>
      <c r="C32" s="55" t="s">
        <v>153</v>
      </c>
      <c r="D32" s="54"/>
      <c r="E32" s="3" t="s">
        <v>6</v>
      </c>
      <c r="F32" s="3"/>
      <c r="G32" s="3"/>
      <c r="H32" s="3"/>
      <c r="I32" s="150" t="s">
        <v>154</v>
      </c>
      <c r="J32" s="3" t="s">
        <v>162</v>
      </c>
      <c r="K32" s="165"/>
      <c r="L32" s="3" t="s">
        <v>3</v>
      </c>
      <c r="M32" s="165"/>
      <c r="N32" s="3">
        <v>2</v>
      </c>
      <c r="O32" s="36">
        <f t="shared" si="0"/>
        <v>0</v>
      </c>
      <c r="P32" s="21"/>
      <c r="Q32" s="24"/>
      <c r="R32" s="113" t="s">
        <v>208</v>
      </c>
      <c r="S32" s="100" t="s">
        <v>196</v>
      </c>
      <c r="T32" s="101">
        <v>5440</v>
      </c>
      <c r="U32" s="102"/>
      <c r="V32" s="108">
        <f t="shared" ref="V32:V39" si="2">T32*U32</f>
        <v>0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69"/>
    </row>
    <row r="33" spans="1:96" s="12" customFormat="1" ht="15" customHeight="1" x14ac:dyDescent="0.25">
      <c r="A33" s="238"/>
      <c r="B33" s="173">
        <v>28</v>
      </c>
      <c r="C33" s="55" t="s">
        <v>137</v>
      </c>
      <c r="D33" s="54"/>
      <c r="E33" s="3"/>
      <c r="F33" s="3"/>
      <c r="G33" s="3" t="s">
        <v>138</v>
      </c>
      <c r="H33" s="3" t="s">
        <v>102</v>
      </c>
      <c r="I33" s="150" t="s">
        <v>139</v>
      </c>
      <c r="J33" s="3" t="s">
        <v>164</v>
      </c>
      <c r="K33" s="165"/>
      <c r="L33" s="3"/>
      <c r="M33" s="165"/>
      <c r="N33" s="3">
        <v>4</v>
      </c>
      <c r="O33" s="36">
        <f t="shared" si="0"/>
        <v>0</v>
      </c>
      <c r="P33" s="21"/>
      <c r="Q33" s="24"/>
      <c r="R33" s="113" t="s">
        <v>209</v>
      </c>
      <c r="S33" s="100" t="s">
        <v>198</v>
      </c>
      <c r="T33" s="101">
        <v>5440</v>
      </c>
      <c r="U33" s="102"/>
      <c r="V33" s="108">
        <f t="shared" si="2"/>
        <v>0</v>
      </c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69"/>
    </row>
    <row r="34" spans="1:96" s="12" customFormat="1" ht="15" customHeight="1" x14ac:dyDescent="0.25">
      <c r="A34" s="238"/>
      <c r="B34" s="173">
        <v>29</v>
      </c>
      <c r="C34" s="55" t="s">
        <v>133</v>
      </c>
      <c r="D34" s="54"/>
      <c r="E34" s="3"/>
      <c r="F34" s="3"/>
      <c r="G34" s="3"/>
      <c r="H34" s="3"/>
      <c r="I34" s="150" t="s">
        <v>4</v>
      </c>
      <c r="J34" s="3" t="s">
        <v>162</v>
      </c>
      <c r="K34" s="165"/>
      <c r="L34" s="3" t="s">
        <v>3</v>
      </c>
      <c r="M34" s="165"/>
      <c r="N34" s="3">
        <v>6</v>
      </c>
      <c r="O34" s="36">
        <f t="shared" si="0"/>
        <v>0</v>
      </c>
      <c r="P34" s="21"/>
      <c r="Q34" s="24"/>
      <c r="R34" s="113" t="s">
        <v>211</v>
      </c>
      <c r="S34" s="100" t="s">
        <v>202</v>
      </c>
      <c r="T34" s="101">
        <v>0</v>
      </c>
      <c r="U34" s="102"/>
      <c r="V34" s="108">
        <f t="shared" si="2"/>
        <v>0</v>
      </c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69"/>
    </row>
    <row r="35" spans="1:96" s="12" customFormat="1" ht="15" customHeight="1" x14ac:dyDescent="0.25">
      <c r="A35" s="238"/>
      <c r="B35" s="173">
        <v>30</v>
      </c>
      <c r="C35" s="55" t="s">
        <v>134</v>
      </c>
      <c r="D35" s="54"/>
      <c r="E35" s="3"/>
      <c r="F35" s="3"/>
      <c r="G35" s="3"/>
      <c r="H35" s="3"/>
      <c r="I35" s="150" t="s">
        <v>4</v>
      </c>
      <c r="J35" s="3" t="s">
        <v>162</v>
      </c>
      <c r="K35" s="165"/>
      <c r="L35" s="3" t="s">
        <v>3</v>
      </c>
      <c r="M35" s="165"/>
      <c r="N35" s="3">
        <v>4</v>
      </c>
      <c r="O35" s="36">
        <f t="shared" si="0"/>
        <v>0</v>
      </c>
      <c r="P35" s="21"/>
      <c r="Q35" s="24"/>
      <c r="R35" s="113" t="s">
        <v>212</v>
      </c>
      <c r="S35" s="100" t="s">
        <v>207</v>
      </c>
      <c r="T35" s="101">
        <v>5400</v>
      </c>
      <c r="U35" s="102"/>
      <c r="V35" s="108">
        <f t="shared" si="2"/>
        <v>0</v>
      </c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69"/>
    </row>
    <row r="36" spans="1:96" s="12" customFormat="1" ht="15" customHeight="1" x14ac:dyDescent="0.25">
      <c r="A36" s="238"/>
      <c r="B36" s="173">
        <v>31</v>
      </c>
      <c r="C36" s="55" t="s">
        <v>135</v>
      </c>
      <c r="D36" s="54"/>
      <c r="E36" s="3"/>
      <c r="F36" s="3"/>
      <c r="G36" s="3"/>
      <c r="H36" s="3"/>
      <c r="I36" s="150" t="s">
        <v>4</v>
      </c>
      <c r="J36" s="3" t="s">
        <v>162</v>
      </c>
      <c r="K36" s="165"/>
      <c r="L36" s="3" t="s">
        <v>3</v>
      </c>
      <c r="M36" s="165"/>
      <c r="N36" s="3">
        <v>4</v>
      </c>
      <c r="O36" s="36">
        <f t="shared" si="0"/>
        <v>0</v>
      </c>
      <c r="P36" s="21"/>
      <c r="Q36" s="24"/>
      <c r="R36" s="113" t="s">
        <v>213</v>
      </c>
      <c r="S36" s="100" t="s">
        <v>283</v>
      </c>
      <c r="T36" s="101">
        <v>5400</v>
      </c>
      <c r="U36" s="102"/>
      <c r="V36" s="108">
        <f t="shared" si="2"/>
        <v>0</v>
      </c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69"/>
    </row>
    <row r="37" spans="1:96" s="12" customFormat="1" ht="15" customHeight="1" x14ac:dyDescent="0.25">
      <c r="A37" s="238"/>
      <c r="B37" s="173">
        <v>32</v>
      </c>
      <c r="C37" s="55" t="s">
        <v>158</v>
      </c>
      <c r="D37" s="54">
        <v>10</v>
      </c>
      <c r="E37" s="3" t="s">
        <v>6</v>
      </c>
      <c r="F37" s="3"/>
      <c r="G37" s="3"/>
      <c r="H37" s="3"/>
      <c r="I37" s="150" t="s">
        <v>160</v>
      </c>
      <c r="J37" s="3" t="s">
        <v>164</v>
      </c>
      <c r="K37" s="165"/>
      <c r="L37" s="3" t="s">
        <v>3</v>
      </c>
      <c r="M37" s="165"/>
      <c r="N37" s="3">
        <v>4</v>
      </c>
      <c r="O37" s="36">
        <f t="shared" si="0"/>
        <v>0</v>
      </c>
      <c r="P37" s="21"/>
      <c r="Q37" s="24"/>
      <c r="R37" s="113" t="s">
        <v>214</v>
      </c>
      <c r="S37" s="100" t="s">
        <v>230</v>
      </c>
      <c r="T37" s="101">
        <v>0</v>
      </c>
      <c r="U37" s="102"/>
      <c r="V37" s="108">
        <f t="shared" si="2"/>
        <v>0</v>
      </c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69"/>
    </row>
    <row r="38" spans="1:96" s="12" customFormat="1" ht="15" customHeight="1" x14ac:dyDescent="0.25">
      <c r="A38" s="238"/>
      <c r="B38" s="173">
        <v>33</v>
      </c>
      <c r="C38" s="57" t="s">
        <v>159</v>
      </c>
      <c r="D38" s="56">
        <v>10</v>
      </c>
      <c r="E38" s="17" t="s">
        <v>6</v>
      </c>
      <c r="F38" s="17"/>
      <c r="G38" s="17"/>
      <c r="H38" s="17"/>
      <c r="I38" s="151" t="s">
        <v>160</v>
      </c>
      <c r="J38" s="3" t="s">
        <v>164</v>
      </c>
      <c r="K38" s="165"/>
      <c r="L38" s="17" t="s">
        <v>3</v>
      </c>
      <c r="M38" s="165"/>
      <c r="N38" s="17">
        <v>2</v>
      </c>
      <c r="O38" s="58">
        <f t="shared" si="0"/>
        <v>0</v>
      </c>
      <c r="P38" s="21"/>
      <c r="Q38" s="24"/>
      <c r="R38" s="113" t="s">
        <v>215</v>
      </c>
      <c r="S38" s="100" t="s">
        <v>231</v>
      </c>
      <c r="T38" s="101">
        <v>350</v>
      </c>
      <c r="U38" s="102"/>
      <c r="V38" s="108">
        <f t="shared" si="2"/>
        <v>0</v>
      </c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69"/>
    </row>
    <row r="39" spans="1:96" s="34" customFormat="1" ht="15" customHeight="1" thickBot="1" x14ac:dyDescent="0.3">
      <c r="A39" s="238"/>
      <c r="B39" s="173">
        <v>34</v>
      </c>
      <c r="C39" s="55" t="s">
        <v>167</v>
      </c>
      <c r="D39" s="54"/>
      <c r="E39" s="3" t="s">
        <v>9</v>
      </c>
      <c r="F39" s="3"/>
      <c r="G39" s="3" t="s">
        <v>98</v>
      </c>
      <c r="H39" s="3" t="s">
        <v>116</v>
      </c>
      <c r="I39" s="150"/>
      <c r="J39" s="3" t="s">
        <v>163</v>
      </c>
      <c r="K39" s="165"/>
      <c r="L39" s="3" t="s">
        <v>3</v>
      </c>
      <c r="M39" s="165"/>
      <c r="N39" s="17">
        <v>8</v>
      </c>
      <c r="O39" s="58">
        <f t="shared" si="0"/>
        <v>0</v>
      </c>
      <c r="P39" s="21"/>
      <c r="Q39" s="24"/>
      <c r="R39" s="114" t="s">
        <v>216</v>
      </c>
      <c r="S39" s="115" t="s">
        <v>210</v>
      </c>
      <c r="T39" s="116">
        <v>255</v>
      </c>
      <c r="U39" s="117"/>
      <c r="V39" s="109">
        <f t="shared" si="2"/>
        <v>0</v>
      </c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70"/>
    </row>
    <row r="40" spans="1:96" s="34" customFormat="1" ht="15" customHeight="1" x14ac:dyDescent="0.2">
      <c r="A40" s="238"/>
      <c r="B40" s="173">
        <v>35</v>
      </c>
      <c r="C40" s="55" t="s">
        <v>168</v>
      </c>
      <c r="D40" s="54"/>
      <c r="E40" s="3" t="s">
        <v>9</v>
      </c>
      <c r="F40" s="3" t="s">
        <v>49</v>
      </c>
      <c r="G40" s="3" t="s">
        <v>98</v>
      </c>
      <c r="H40" s="3" t="s">
        <v>116</v>
      </c>
      <c r="I40" s="150"/>
      <c r="J40" s="3" t="s">
        <v>163</v>
      </c>
      <c r="K40" s="165"/>
      <c r="L40" s="3" t="s">
        <v>3</v>
      </c>
      <c r="M40" s="165"/>
      <c r="N40" s="17">
        <v>10</v>
      </c>
      <c r="O40" s="58">
        <f t="shared" si="0"/>
        <v>0</v>
      </c>
      <c r="P40" s="21"/>
      <c r="Q40" s="24"/>
      <c r="R40" s="260" t="s">
        <v>186</v>
      </c>
      <c r="S40" s="111" t="s">
        <v>224</v>
      </c>
      <c r="T40" s="193" t="s">
        <v>187</v>
      </c>
      <c r="U40" s="196" t="s">
        <v>188</v>
      </c>
      <c r="V40" s="199" t="s">
        <v>225</v>
      </c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70"/>
    </row>
    <row r="41" spans="1:96" s="72" customFormat="1" ht="15" customHeight="1" x14ac:dyDescent="0.2">
      <c r="A41" s="238"/>
      <c r="B41" s="173">
        <v>36</v>
      </c>
      <c r="C41" s="55" t="s">
        <v>165</v>
      </c>
      <c r="D41" s="54"/>
      <c r="E41" s="3" t="s">
        <v>9</v>
      </c>
      <c r="F41" s="3"/>
      <c r="G41" s="3" t="s">
        <v>169</v>
      </c>
      <c r="H41" s="3" t="s">
        <v>102</v>
      </c>
      <c r="I41" s="150" t="s">
        <v>166</v>
      </c>
      <c r="J41" s="3" t="s">
        <v>162</v>
      </c>
      <c r="K41" s="165"/>
      <c r="L41" s="3" t="s">
        <v>3</v>
      </c>
      <c r="M41" s="165"/>
      <c r="N41" s="17">
        <v>6</v>
      </c>
      <c r="O41" s="58">
        <f t="shared" si="0"/>
        <v>0</v>
      </c>
      <c r="P41" s="30"/>
      <c r="Q41" s="27"/>
      <c r="R41" s="247"/>
      <c r="S41" s="127" t="s">
        <v>229</v>
      </c>
      <c r="T41" s="194"/>
      <c r="U41" s="197"/>
      <c r="V41" s="200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71"/>
    </row>
    <row r="42" spans="1:96" s="34" customFormat="1" ht="15" customHeight="1" x14ac:dyDescent="0.2">
      <c r="A42" s="238"/>
      <c r="B42" s="173">
        <v>37</v>
      </c>
      <c r="C42" s="55" t="s">
        <v>171</v>
      </c>
      <c r="D42" s="54"/>
      <c r="E42" s="3" t="s">
        <v>9</v>
      </c>
      <c r="F42" s="3"/>
      <c r="G42" s="3" t="s">
        <v>170</v>
      </c>
      <c r="H42" s="3" t="s">
        <v>116</v>
      </c>
      <c r="I42" s="151"/>
      <c r="J42" s="3" t="s">
        <v>162</v>
      </c>
      <c r="K42" s="165"/>
      <c r="L42" s="17" t="s">
        <v>3</v>
      </c>
      <c r="M42" s="165"/>
      <c r="N42" s="17">
        <v>10</v>
      </c>
      <c r="O42" s="58">
        <f t="shared" si="0"/>
        <v>0</v>
      </c>
      <c r="P42" s="21"/>
      <c r="Q42" s="24"/>
      <c r="R42" s="247"/>
      <c r="S42" s="128"/>
      <c r="T42" s="194"/>
      <c r="U42" s="197"/>
      <c r="V42" s="200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70"/>
    </row>
    <row r="43" spans="1:96" s="34" customFormat="1" ht="15" customHeight="1" thickBot="1" x14ac:dyDescent="0.3">
      <c r="A43" s="238"/>
      <c r="B43" s="173">
        <v>38</v>
      </c>
      <c r="C43" s="90" t="s">
        <v>172</v>
      </c>
      <c r="D43" s="91"/>
      <c r="E43" s="77" t="s">
        <v>9</v>
      </c>
      <c r="F43" s="77" t="s">
        <v>49</v>
      </c>
      <c r="G43" s="77" t="s">
        <v>170</v>
      </c>
      <c r="H43" s="77" t="s">
        <v>116</v>
      </c>
      <c r="I43" s="152"/>
      <c r="J43" s="77" t="s">
        <v>162</v>
      </c>
      <c r="K43" s="166"/>
      <c r="L43" s="77" t="s">
        <v>3</v>
      </c>
      <c r="M43" s="166"/>
      <c r="N43" s="77">
        <v>8</v>
      </c>
      <c r="O43" s="92">
        <f t="shared" si="0"/>
        <v>0</v>
      </c>
      <c r="P43" s="21"/>
      <c r="Q43" s="24"/>
      <c r="R43" s="247"/>
      <c r="S43" s="93" t="s">
        <v>226</v>
      </c>
      <c r="T43" s="195"/>
      <c r="U43" s="198"/>
      <c r="V43" s="201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70"/>
    </row>
    <row r="44" spans="1:96" s="76" customFormat="1" ht="21" customHeight="1" thickBot="1" x14ac:dyDescent="0.25">
      <c r="A44" s="238"/>
      <c r="B44" s="179" t="s">
        <v>275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5"/>
      <c r="P44" s="21"/>
      <c r="Q44" s="24"/>
      <c r="R44" s="248"/>
      <c r="S44" s="94" t="s">
        <v>232</v>
      </c>
      <c r="T44" s="177" t="s">
        <v>190</v>
      </c>
      <c r="U44" s="96" t="s">
        <v>191</v>
      </c>
      <c r="V44" s="176" t="s">
        <v>192</v>
      </c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75"/>
    </row>
    <row r="45" spans="1:96" s="35" customFormat="1" ht="12.75" customHeight="1" thickTop="1" x14ac:dyDescent="0.25">
      <c r="A45" s="238"/>
      <c r="B45" s="161">
        <v>39</v>
      </c>
      <c r="C45" s="82" t="s">
        <v>64</v>
      </c>
      <c r="D45" s="83">
        <v>8</v>
      </c>
      <c r="E45" s="84" t="s">
        <v>6</v>
      </c>
      <c r="F45" s="84"/>
      <c r="G45" s="84"/>
      <c r="H45" s="84"/>
      <c r="I45" s="153" t="s">
        <v>30</v>
      </c>
      <c r="J45" s="84" t="s">
        <v>162</v>
      </c>
      <c r="K45" s="167"/>
      <c r="L45" s="84" t="s">
        <v>3</v>
      </c>
      <c r="M45" s="167"/>
      <c r="N45" s="145">
        <v>12</v>
      </c>
      <c r="O45" s="85">
        <f>M45*N45</f>
        <v>0</v>
      </c>
      <c r="P45" s="21"/>
      <c r="Q45" s="24"/>
      <c r="R45" s="112" t="s">
        <v>217</v>
      </c>
      <c r="S45" s="97" t="s">
        <v>194</v>
      </c>
      <c r="T45" s="98">
        <v>260</v>
      </c>
      <c r="U45" s="99"/>
      <c r="V45" s="106">
        <f>T45*U45</f>
        <v>0</v>
      </c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61"/>
    </row>
    <row r="46" spans="1:96" s="4" customFormat="1" ht="15" customHeight="1" x14ac:dyDescent="0.25">
      <c r="A46" s="238"/>
      <c r="B46" s="162">
        <v>40</v>
      </c>
      <c r="C46" s="51" t="s">
        <v>63</v>
      </c>
      <c r="D46" s="50">
        <v>6</v>
      </c>
      <c r="E46" s="5" t="s">
        <v>6</v>
      </c>
      <c r="F46" s="5"/>
      <c r="G46" s="5"/>
      <c r="H46" s="5"/>
      <c r="I46" s="154" t="s">
        <v>28</v>
      </c>
      <c r="J46" s="32" t="s">
        <v>162</v>
      </c>
      <c r="K46" s="168"/>
      <c r="L46" s="5" t="s">
        <v>3</v>
      </c>
      <c r="M46" s="169"/>
      <c r="N46" s="89">
        <v>44</v>
      </c>
      <c r="O46" s="37">
        <f t="shared" ref="O46:O73" si="3">M46*N46</f>
        <v>0</v>
      </c>
      <c r="P46" s="31"/>
      <c r="Q46" s="24"/>
      <c r="R46" s="113" t="s">
        <v>218</v>
      </c>
      <c r="S46" s="100" t="s">
        <v>196</v>
      </c>
      <c r="T46" s="101">
        <v>260</v>
      </c>
      <c r="U46" s="102"/>
      <c r="V46" s="108">
        <f t="shared" ref="V46:V52" si="4">T46*U46</f>
        <v>0</v>
      </c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62"/>
    </row>
    <row r="47" spans="1:96" s="4" customFormat="1" ht="15" customHeight="1" x14ac:dyDescent="0.25">
      <c r="A47" s="238"/>
      <c r="B47" s="162">
        <v>41</v>
      </c>
      <c r="C47" s="51" t="s">
        <v>65</v>
      </c>
      <c r="D47" s="50">
        <v>8</v>
      </c>
      <c r="E47" s="5" t="s">
        <v>6</v>
      </c>
      <c r="F47" s="5"/>
      <c r="G47" s="5"/>
      <c r="H47" s="5"/>
      <c r="I47" s="154" t="s">
        <v>8</v>
      </c>
      <c r="J47" s="32" t="s">
        <v>162</v>
      </c>
      <c r="K47" s="168"/>
      <c r="L47" s="5" t="s">
        <v>3</v>
      </c>
      <c r="M47" s="169"/>
      <c r="N47" s="146">
        <v>68</v>
      </c>
      <c r="O47" s="37">
        <f t="shared" si="3"/>
        <v>0</v>
      </c>
      <c r="P47" s="31"/>
      <c r="Q47" s="24"/>
      <c r="R47" s="113" t="s">
        <v>219</v>
      </c>
      <c r="S47" s="100" t="s">
        <v>198</v>
      </c>
      <c r="T47" s="101">
        <v>260</v>
      </c>
      <c r="U47" s="102"/>
      <c r="V47" s="108">
        <f t="shared" si="4"/>
        <v>0</v>
      </c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62"/>
    </row>
    <row r="48" spans="1:96" s="4" customFormat="1" ht="15" customHeight="1" x14ac:dyDescent="0.25">
      <c r="A48" s="238"/>
      <c r="B48" s="162">
        <v>42</v>
      </c>
      <c r="C48" s="51" t="s">
        <v>66</v>
      </c>
      <c r="D48" s="50">
        <v>8</v>
      </c>
      <c r="E48" s="5" t="s">
        <v>6</v>
      </c>
      <c r="F48" s="5"/>
      <c r="G48" s="5"/>
      <c r="H48" s="5"/>
      <c r="I48" s="154" t="s">
        <v>11</v>
      </c>
      <c r="J48" s="32" t="s">
        <v>162</v>
      </c>
      <c r="K48" s="168"/>
      <c r="L48" s="5" t="s">
        <v>3</v>
      </c>
      <c r="M48" s="169"/>
      <c r="N48" s="146">
        <v>52</v>
      </c>
      <c r="O48" s="37">
        <f t="shared" si="3"/>
        <v>0</v>
      </c>
      <c r="P48" s="31"/>
      <c r="Q48" s="24"/>
      <c r="R48" s="113" t="s">
        <v>220</v>
      </c>
      <c r="S48" s="100" t="s">
        <v>202</v>
      </c>
      <c r="T48" s="101">
        <v>125</v>
      </c>
      <c r="U48" s="102"/>
      <c r="V48" s="108">
        <f t="shared" si="4"/>
        <v>0</v>
      </c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62"/>
    </row>
    <row r="49" spans="1:96" s="4" customFormat="1" ht="15" customHeight="1" x14ac:dyDescent="0.25">
      <c r="A49" s="238"/>
      <c r="B49" s="162">
        <v>43</v>
      </c>
      <c r="C49" s="51" t="s">
        <v>67</v>
      </c>
      <c r="D49" s="50">
        <v>12</v>
      </c>
      <c r="E49" s="5" t="s">
        <v>9</v>
      </c>
      <c r="F49" s="5"/>
      <c r="G49" s="5"/>
      <c r="H49" s="5"/>
      <c r="I49" s="154" t="s">
        <v>13</v>
      </c>
      <c r="J49" s="32" t="s">
        <v>162</v>
      </c>
      <c r="K49" s="168"/>
      <c r="L49" s="5" t="s">
        <v>3</v>
      </c>
      <c r="M49" s="169"/>
      <c r="N49" s="146">
        <v>18</v>
      </c>
      <c r="O49" s="37">
        <f t="shared" si="3"/>
        <v>0</v>
      </c>
      <c r="P49" s="31"/>
      <c r="Q49" s="24"/>
      <c r="R49" s="113" t="s">
        <v>221</v>
      </c>
      <c r="S49" s="100" t="s">
        <v>230</v>
      </c>
      <c r="T49" s="101">
        <v>0</v>
      </c>
      <c r="U49" s="102"/>
      <c r="V49" s="108">
        <f t="shared" si="4"/>
        <v>0</v>
      </c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62"/>
    </row>
    <row r="50" spans="1:96" s="4" customFormat="1" ht="15" customHeight="1" x14ac:dyDescent="0.25">
      <c r="A50" s="238"/>
      <c r="B50" s="162">
        <v>44</v>
      </c>
      <c r="C50" s="51" t="s">
        <v>68</v>
      </c>
      <c r="D50" s="50">
        <v>12</v>
      </c>
      <c r="E50" s="5" t="s">
        <v>6</v>
      </c>
      <c r="F50" s="5"/>
      <c r="G50" s="5"/>
      <c r="H50" s="5"/>
      <c r="I50" s="154" t="s">
        <v>14</v>
      </c>
      <c r="J50" s="32" t="s">
        <v>162</v>
      </c>
      <c r="K50" s="168"/>
      <c r="L50" s="5" t="s">
        <v>3</v>
      </c>
      <c r="M50" s="169"/>
      <c r="N50" s="146">
        <v>18</v>
      </c>
      <c r="O50" s="37">
        <f t="shared" si="3"/>
        <v>0</v>
      </c>
      <c r="P50" s="31"/>
      <c r="Q50" s="24"/>
      <c r="R50" s="113" t="s">
        <v>233</v>
      </c>
      <c r="S50" s="100" t="s">
        <v>231</v>
      </c>
      <c r="T50" s="101">
        <v>320</v>
      </c>
      <c r="U50" s="102"/>
      <c r="V50" s="108">
        <f t="shared" si="4"/>
        <v>0</v>
      </c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62"/>
    </row>
    <row r="51" spans="1:96" s="4" customFormat="1" ht="15" customHeight="1" x14ac:dyDescent="0.25">
      <c r="A51" s="238"/>
      <c r="B51" s="162">
        <v>45</v>
      </c>
      <c r="C51" s="51" t="s">
        <v>147</v>
      </c>
      <c r="D51" s="50"/>
      <c r="E51" s="5"/>
      <c r="F51" s="5"/>
      <c r="G51" s="5"/>
      <c r="H51" s="5"/>
      <c r="I51" s="154" t="s">
        <v>148</v>
      </c>
      <c r="J51" s="32" t="s">
        <v>162</v>
      </c>
      <c r="K51" s="168"/>
      <c r="L51" s="5" t="s">
        <v>3</v>
      </c>
      <c r="M51" s="169"/>
      <c r="N51" s="146">
        <v>4</v>
      </c>
      <c r="O51" s="37">
        <f t="shared" si="3"/>
        <v>0</v>
      </c>
      <c r="P51" s="31"/>
      <c r="Q51" s="24"/>
      <c r="R51" s="113" t="s">
        <v>234</v>
      </c>
      <c r="S51" s="100" t="s">
        <v>283</v>
      </c>
      <c r="T51" s="101">
        <v>260</v>
      </c>
      <c r="U51" s="102"/>
      <c r="V51" s="108">
        <f t="shared" si="4"/>
        <v>0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62"/>
    </row>
    <row r="52" spans="1:96" s="4" customFormat="1" ht="15" customHeight="1" x14ac:dyDescent="0.25">
      <c r="A52" s="238"/>
      <c r="B52" s="162">
        <v>46</v>
      </c>
      <c r="C52" s="51" t="s">
        <v>149</v>
      </c>
      <c r="D52" s="50"/>
      <c r="E52" s="5"/>
      <c r="F52" s="5"/>
      <c r="G52" s="5"/>
      <c r="H52" s="5"/>
      <c r="I52" s="154" t="s">
        <v>150</v>
      </c>
      <c r="J52" s="32" t="s">
        <v>162</v>
      </c>
      <c r="K52" s="168"/>
      <c r="L52" s="5" t="s">
        <v>3</v>
      </c>
      <c r="M52" s="169"/>
      <c r="N52" s="146">
        <v>4</v>
      </c>
      <c r="O52" s="37">
        <f t="shared" si="3"/>
        <v>0</v>
      </c>
      <c r="P52" s="31"/>
      <c r="Q52" s="24"/>
      <c r="R52" s="113" t="s">
        <v>235</v>
      </c>
      <c r="S52" s="100" t="s">
        <v>210</v>
      </c>
      <c r="T52" s="101">
        <v>50</v>
      </c>
      <c r="U52" s="102"/>
      <c r="V52" s="118">
        <f t="shared" si="4"/>
        <v>0</v>
      </c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62"/>
    </row>
    <row r="53" spans="1:96" s="4" customFormat="1" ht="15" customHeight="1" x14ac:dyDescent="0.2">
      <c r="A53" s="238"/>
      <c r="B53" s="162">
        <v>47</v>
      </c>
      <c r="C53" s="51" t="s">
        <v>157</v>
      </c>
      <c r="D53" s="50"/>
      <c r="E53" s="5" t="s">
        <v>9</v>
      </c>
      <c r="F53" s="5"/>
      <c r="G53" s="5"/>
      <c r="H53" s="5"/>
      <c r="I53" s="154" t="s">
        <v>30</v>
      </c>
      <c r="J53" s="32" t="s">
        <v>162</v>
      </c>
      <c r="K53" s="168"/>
      <c r="L53" s="5" t="s">
        <v>3</v>
      </c>
      <c r="M53" s="169"/>
      <c r="N53" s="146">
        <v>2</v>
      </c>
      <c r="O53" s="37">
        <f t="shared" si="3"/>
        <v>0</v>
      </c>
      <c r="P53" s="31"/>
      <c r="Q53" s="24"/>
      <c r="R53" s="246" t="s">
        <v>186</v>
      </c>
      <c r="S53" s="111" t="s">
        <v>224</v>
      </c>
      <c r="T53" s="251" t="s">
        <v>187</v>
      </c>
      <c r="U53" s="261" t="s">
        <v>188</v>
      </c>
      <c r="V53" s="264" t="s">
        <v>225</v>
      </c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62"/>
    </row>
    <row r="54" spans="1:96" s="4" customFormat="1" ht="15" customHeight="1" x14ac:dyDescent="0.2">
      <c r="A54" s="238"/>
      <c r="B54" s="162">
        <v>48</v>
      </c>
      <c r="C54" s="51" t="s">
        <v>74</v>
      </c>
      <c r="D54" s="50">
        <v>14</v>
      </c>
      <c r="E54" s="5" t="s">
        <v>9</v>
      </c>
      <c r="F54" s="5"/>
      <c r="G54" s="5"/>
      <c r="H54" s="5"/>
      <c r="I54" s="154" t="s">
        <v>8</v>
      </c>
      <c r="J54" s="32" t="s">
        <v>162</v>
      </c>
      <c r="K54" s="168"/>
      <c r="L54" s="5" t="s">
        <v>3</v>
      </c>
      <c r="M54" s="169"/>
      <c r="N54" s="146">
        <v>42</v>
      </c>
      <c r="O54" s="37">
        <f t="shared" si="3"/>
        <v>0</v>
      </c>
      <c r="P54" s="31"/>
      <c r="Q54" s="24"/>
      <c r="R54" s="247"/>
      <c r="S54" s="127" t="s">
        <v>229</v>
      </c>
      <c r="T54" s="194"/>
      <c r="U54" s="262"/>
      <c r="V54" s="265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62"/>
    </row>
    <row r="55" spans="1:96" s="4" customFormat="1" ht="15" customHeight="1" x14ac:dyDescent="0.2">
      <c r="A55" s="238"/>
      <c r="B55" s="162">
        <v>49</v>
      </c>
      <c r="C55" s="51" t="s">
        <v>69</v>
      </c>
      <c r="D55" s="50">
        <v>14</v>
      </c>
      <c r="E55" s="5" t="s">
        <v>6</v>
      </c>
      <c r="F55" s="5"/>
      <c r="G55" s="5"/>
      <c r="H55" s="5"/>
      <c r="I55" s="154" t="s">
        <v>70</v>
      </c>
      <c r="J55" s="32" t="s">
        <v>162</v>
      </c>
      <c r="K55" s="168"/>
      <c r="L55" s="5" t="s">
        <v>3</v>
      </c>
      <c r="M55" s="169"/>
      <c r="N55" s="146">
        <v>86</v>
      </c>
      <c r="O55" s="37">
        <f t="shared" si="3"/>
        <v>0</v>
      </c>
      <c r="P55" s="31"/>
      <c r="Q55" s="24"/>
      <c r="R55" s="247"/>
      <c r="S55" s="128"/>
      <c r="T55" s="194"/>
      <c r="U55" s="262"/>
      <c r="V55" s="265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62"/>
    </row>
    <row r="56" spans="1:96" s="4" customFormat="1" ht="15" customHeight="1" x14ac:dyDescent="0.25">
      <c r="A56" s="238"/>
      <c r="B56" s="162">
        <v>50</v>
      </c>
      <c r="C56" s="51" t="s">
        <v>117</v>
      </c>
      <c r="D56" s="50"/>
      <c r="E56" s="5"/>
      <c r="F56" s="5"/>
      <c r="G56" s="5"/>
      <c r="H56" s="5"/>
      <c r="I56" s="154" t="s">
        <v>70</v>
      </c>
      <c r="J56" s="32" t="s">
        <v>162</v>
      </c>
      <c r="K56" s="168"/>
      <c r="L56" s="5" t="s">
        <v>3</v>
      </c>
      <c r="M56" s="169"/>
      <c r="N56" s="146">
        <v>10</v>
      </c>
      <c r="O56" s="37">
        <f t="shared" si="3"/>
        <v>0</v>
      </c>
      <c r="P56" s="31"/>
      <c r="Q56" s="24"/>
      <c r="R56" s="247"/>
      <c r="S56" s="93" t="s">
        <v>226</v>
      </c>
      <c r="T56" s="195"/>
      <c r="U56" s="263"/>
      <c r="V56" s="266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62"/>
    </row>
    <row r="57" spans="1:96" s="4" customFormat="1" ht="30" customHeight="1" thickBot="1" x14ac:dyDescent="0.3">
      <c r="A57" s="238"/>
      <c r="B57" s="162">
        <v>51</v>
      </c>
      <c r="C57" s="51" t="s">
        <v>118</v>
      </c>
      <c r="D57" s="50"/>
      <c r="E57" s="5"/>
      <c r="F57" s="5"/>
      <c r="G57" s="5"/>
      <c r="H57" s="5"/>
      <c r="I57" s="154" t="s">
        <v>70</v>
      </c>
      <c r="J57" s="32" t="s">
        <v>162</v>
      </c>
      <c r="K57" s="168"/>
      <c r="L57" s="5" t="s">
        <v>3</v>
      </c>
      <c r="M57" s="169"/>
      <c r="N57" s="146">
        <v>2</v>
      </c>
      <c r="O57" s="37">
        <f t="shared" si="3"/>
        <v>0</v>
      </c>
      <c r="P57" s="31"/>
      <c r="Q57" s="24"/>
      <c r="R57" s="248"/>
      <c r="S57" s="94" t="s">
        <v>236</v>
      </c>
      <c r="T57" s="177" t="s">
        <v>190</v>
      </c>
      <c r="U57" s="96" t="s">
        <v>191</v>
      </c>
      <c r="V57" s="104" t="s">
        <v>192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62"/>
    </row>
    <row r="58" spans="1:96" s="4" customFormat="1" ht="15" customHeight="1" thickTop="1" x14ac:dyDescent="0.25">
      <c r="A58" s="238"/>
      <c r="B58" s="162">
        <v>52</v>
      </c>
      <c r="C58" s="51" t="s">
        <v>71</v>
      </c>
      <c r="D58" s="50">
        <v>14</v>
      </c>
      <c r="E58" s="5" t="s">
        <v>6</v>
      </c>
      <c r="F58" s="5"/>
      <c r="G58" s="5"/>
      <c r="H58" s="5"/>
      <c r="I58" s="154" t="s">
        <v>20</v>
      </c>
      <c r="J58" s="32" t="s">
        <v>162</v>
      </c>
      <c r="K58" s="168"/>
      <c r="L58" s="5" t="s">
        <v>3</v>
      </c>
      <c r="M58" s="169"/>
      <c r="N58" s="146">
        <v>40</v>
      </c>
      <c r="O58" s="37">
        <f t="shared" si="3"/>
        <v>0</v>
      </c>
      <c r="P58" s="31"/>
      <c r="Q58" s="24"/>
      <c r="R58" s="112" t="s">
        <v>237</v>
      </c>
      <c r="S58" s="97" t="s">
        <v>194</v>
      </c>
      <c r="T58" s="98">
        <v>256</v>
      </c>
      <c r="U58" s="99"/>
      <c r="V58" s="106">
        <f>T58*U58</f>
        <v>0</v>
      </c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62"/>
    </row>
    <row r="59" spans="1:96" s="4" customFormat="1" ht="15" customHeight="1" x14ac:dyDescent="0.25">
      <c r="A59" s="238"/>
      <c r="B59" s="162">
        <v>53</v>
      </c>
      <c r="C59" s="51" t="s">
        <v>72</v>
      </c>
      <c r="D59" s="50">
        <v>14</v>
      </c>
      <c r="E59" s="5" t="s">
        <v>6</v>
      </c>
      <c r="F59" s="5"/>
      <c r="G59" s="5"/>
      <c r="H59" s="5"/>
      <c r="I59" s="154" t="s">
        <v>73</v>
      </c>
      <c r="J59" s="32" t="s">
        <v>162</v>
      </c>
      <c r="K59" s="168"/>
      <c r="L59" s="5" t="s">
        <v>3</v>
      </c>
      <c r="M59" s="169"/>
      <c r="N59" s="146">
        <v>10</v>
      </c>
      <c r="O59" s="37">
        <f t="shared" si="3"/>
        <v>0</v>
      </c>
      <c r="P59" s="31"/>
      <c r="Q59" s="24"/>
      <c r="R59" s="113" t="s">
        <v>238</v>
      </c>
      <c r="S59" s="100" t="s">
        <v>196</v>
      </c>
      <c r="T59" s="101">
        <v>256</v>
      </c>
      <c r="U59" s="102"/>
      <c r="V59" s="108">
        <f t="shared" ref="V59:V66" si="5">T59*U59</f>
        <v>0</v>
      </c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62"/>
    </row>
    <row r="60" spans="1:96" s="4" customFormat="1" ht="15" customHeight="1" x14ac:dyDescent="0.25">
      <c r="A60" s="238"/>
      <c r="B60" s="162">
        <v>54</v>
      </c>
      <c r="C60" s="51" t="s">
        <v>75</v>
      </c>
      <c r="D60" s="50"/>
      <c r="E60" s="5" t="s">
        <v>9</v>
      </c>
      <c r="F60" s="5"/>
      <c r="G60" s="5">
        <v>143</v>
      </c>
      <c r="H60" s="5" t="s">
        <v>38</v>
      </c>
      <c r="I60" s="154"/>
      <c r="J60" s="32" t="s">
        <v>164</v>
      </c>
      <c r="K60" s="168"/>
      <c r="L60" s="5" t="s">
        <v>3</v>
      </c>
      <c r="M60" s="169"/>
      <c r="N60" s="146">
        <v>32</v>
      </c>
      <c r="O60" s="37">
        <f t="shared" si="3"/>
        <v>0</v>
      </c>
      <c r="P60" s="31"/>
      <c r="Q60" s="24"/>
      <c r="R60" s="113" t="s">
        <v>239</v>
      </c>
      <c r="S60" s="100" t="s">
        <v>198</v>
      </c>
      <c r="T60" s="101">
        <v>256</v>
      </c>
      <c r="U60" s="102"/>
      <c r="V60" s="108">
        <f t="shared" si="5"/>
        <v>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62"/>
    </row>
    <row r="61" spans="1:96" s="4" customFormat="1" ht="15" customHeight="1" x14ac:dyDescent="0.25">
      <c r="A61" s="238"/>
      <c r="B61" s="162">
        <v>55</v>
      </c>
      <c r="C61" s="51" t="s">
        <v>76</v>
      </c>
      <c r="D61" s="50"/>
      <c r="E61" s="5" t="s">
        <v>9</v>
      </c>
      <c r="F61" s="5"/>
      <c r="G61" s="5" t="s">
        <v>77</v>
      </c>
      <c r="H61" s="5" t="s">
        <v>78</v>
      </c>
      <c r="I61" s="154"/>
      <c r="J61" s="32" t="s">
        <v>164</v>
      </c>
      <c r="K61" s="168"/>
      <c r="L61" s="5" t="s">
        <v>3</v>
      </c>
      <c r="M61" s="169"/>
      <c r="N61" s="146">
        <v>16</v>
      </c>
      <c r="O61" s="37">
        <f t="shared" si="3"/>
        <v>0</v>
      </c>
      <c r="P61" s="31"/>
      <c r="Q61" s="24"/>
      <c r="R61" s="113" t="s">
        <v>240</v>
      </c>
      <c r="S61" s="100" t="s">
        <v>202</v>
      </c>
      <c r="T61" s="101">
        <v>120</v>
      </c>
      <c r="U61" s="102"/>
      <c r="V61" s="108">
        <f t="shared" si="5"/>
        <v>0</v>
      </c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62"/>
    </row>
    <row r="62" spans="1:96" s="7" customFormat="1" ht="15" customHeight="1" x14ac:dyDescent="0.25">
      <c r="A62" s="238"/>
      <c r="B62" s="162">
        <v>56</v>
      </c>
      <c r="C62" s="51" t="s">
        <v>79</v>
      </c>
      <c r="D62" s="50">
        <v>20</v>
      </c>
      <c r="E62" s="5" t="s">
        <v>9</v>
      </c>
      <c r="F62" s="5"/>
      <c r="G62" s="5"/>
      <c r="H62" s="5"/>
      <c r="I62" s="155" t="s">
        <v>25</v>
      </c>
      <c r="J62" s="32" t="s">
        <v>164</v>
      </c>
      <c r="K62" s="168"/>
      <c r="L62" s="5" t="s">
        <v>3</v>
      </c>
      <c r="M62" s="169"/>
      <c r="N62" s="146">
        <v>8</v>
      </c>
      <c r="O62" s="37">
        <f t="shared" si="3"/>
        <v>0</v>
      </c>
      <c r="P62" s="31"/>
      <c r="Q62" s="24"/>
      <c r="R62" s="113" t="s">
        <v>241</v>
      </c>
      <c r="S62" s="100" t="s">
        <v>242</v>
      </c>
      <c r="T62" s="101">
        <v>60</v>
      </c>
      <c r="U62" s="102"/>
      <c r="V62" s="108">
        <f t="shared" si="5"/>
        <v>0</v>
      </c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63"/>
    </row>
    <row r="63" spans="1:96" s="7" customFormat="1" ht="15" customHeight="1" x14ac:dyDescent="0.25">
      <c r="A63" s="238"/>
      <c r="B63" s="162">
        <v>57</v>
      </c>
      <c r="C63" s="51" t="s">
        <v>80</v>
      </c>
      <c r="D63" s="50">
        <v>20</v>
      </c>
      <c r="E63" s="5" t="s">
        <v>9</v>
      </c>
      <c r="F63" s="5"/>
      <c r="G63" s="5"/>
      <c r="H63" s="5"/>
      <c r="I63" s="155" t="s">
        <v>26</v>
      </c>
      <c r="J63" s="32" t="s">
        <v>164</v>
      </c>
      <c r="K63" s="168"/>
      <c r="L63" s="5" t="s">
        <v>3</v>
      </c>
      <c r="M63" s="169"/>
      <c r="N63" s="146">
        <v>8</v>
      </c>
      <c r="O63" s="37">
        <f t="shared" si="3"/>
        <v>0</v>
      </c>
      <c r="P63" s="31"/>
      <c r="Q63" s="24"/>
      <c r="R63" s="113" t="s">
        <v>243</v>
      </c>
      <c r="S63" s="100" t="s">
        <v>230</v>
      </c>
      <c r="T63" s="101">
        <v>0</v>
      </c>
      <c r="U63" s="102"/>
      <c r="V63" s="108">
        <f t="shared" si="5"/>
        <v>0</v>
      </c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63"/>
    </row>
    <row r="64" spans="1:96" s="7" customFormat="1" ht="15" customHeight="1" x14ac:dyDescent="0.25">
      <c r="A64" s="238"/>
      <c r="B64" s="162">
        <v>58</v>
      </c>
      <c r="C64" s="51" t="s">
        <v>81</v>
      </c>
      <c r="D64" s="50"/>
      <c r="E64" s="5" t="s">
        <v>9</v>
      </c>
      <c r="F64" s="5"/>
      <c r="G64" s="5">
        <v>168</v>
      </c>
      <c r="H64" s="5" t="s">
        <v>38</v>
      </c>
      <c r="I64" s="154" t="s">
        <v>27</v>
      </c>
      <c r="J64" s="32" t="s">
        <v>164</v>
      </c>
      <c r="K64" s="168"/>
      <c r="L64" s="5" t="s">
        <v>3</v>
      </c>
      <c r="M64" s="169"/>
      <c r="N64" s="146">
        <v>8</v>
      </c>
      <c r="O64" s="37">
        <f t="shared" si="3"/>
        <v>0</v>
      </c>
      <c r="P64" s="31"/>
      <c r="Q64" s="24"/>
      <c r="R64" s="113" t="s">
        <v>244</v>
      </c>
      <c r="S64" s="100" t="s">
        <v>231</v>
      </c>
      <c r="T64" s="101">
        <v>350</v>
      </c>
      <c r="U64" s="102"/>
      <c r="V64" s="108">
        <f t="shared" si="5"/>
        <v>0</v>
      </c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63"/>
    </row>
    <row r="65" spans="1:96" s="7" customFormat="1" ht="15" customHeight="1" x14ac:dyDescent="0.25">
      <c r="A65" s="238"/>
      <c r="B65" s="162">
        <v>59</v>
      </c>
      <c r="C65" s="51" t="s">
        <v>284</v>
      </c>
      <c r="D65" s="50">
        <v>20</v>
      </c>
      <c r="E65" s="5"/>
      <c r="F65" s="5"/>
      <c r="G65" s="5"/>
      <c r="H65" s="5"/>
      <c r="I65" s="154" t="s">
        <v>136</v>
      </c>
      <c r="J65" s="32" t="s">
        <v>164</v>
      </c>
      <c r="K65" s="168"/>
      <c r="L65" s="5" t="s">
        <v>3</v>
      </c>
      <c r="M65" s="169"/>
      <c r="N65" s="146">
        <v>16</v>
      </c>
      <c r="O65" s="37">
        <f t="shared" si="3"/>
        <v>0</v>
      </c>
      <c r="P65" s="31"/>
      <c r="Q65" s="24"/>
      <c r="R65" s="113" t="s">
        <v>245</v>
      </c>
      <c r="S65" s="100" t="s">
        <v>283</v>
      </c>
      <c r="T65" s="101">
        <v>256</v>
      </c>
      <c r="U65" s="102"/>
      <c r="V65" s="108">
        <f t="shared" si="5"/>
        <v>0</v>
      </c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63"/>
    </row>
    <row r="66" spans="1:96" s="7" customFormat="1" ht="15" customHeight="1" thickBot="1" x14ac:dyDescent="0.3">
      <c r="A66" s="238"/>
      <c r="B66" s="162">
        <v>60</v>
      </c>
      <c r="C66" s="51" t="s">
        <v>121</v>
      </c>
      <c r="D66" s="50"/>
      <c r="E66" s="5"/>
      <c r="F66" s="5"/>
      <c r="G66" s="5"/>
      <c r="H66" s="5"/>
      <c r="I66" s="154" t="s">
        <v>120</v>
      </c>
      <c r="J66" s="32" t="s">
        <v>164</v>
      </c>
      <c r="K66" s="168"/>
      <c r="L66" s="5" t="s">
        <v>3</v>
      </c>
      <c r="M66" s="169"/>
      <c r="N66" s="146">
        <v>4</v>
      </c>
      <c r="O66" s="37">
        <f t="shared" si="3"/>
        <v>0</v>
      </c>
      <c r="P66" s="31"/>
      <c r="Q66" s="24"/>
      <c r="R66" s="114" t="s">
        <v>246</v>
      </c>
      <c r="S66" s="115" t="s">
        <v>210</v>
      </c>
      <c r="T66" s="116">
        <v>77</v>
      </c>
      <c r="U66" s="117"/>
      <c r="V66" s="109">
        <f t="shared" si="5"/>
        <v>0</v>
      </c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63"/>
    </row>
    <row r="67" spans="1:96" s="7" customFormat="1" ht="15" customHeight="1" x14ac:dyDescent="0.2">
      <c r="A67" s="238"/>
      <c r="B67" s="162">
        <v>61</v>
      </c>
      <c r="C67" s="51" t="s">
        <v>122</v>
      </c>
      <c r="D67" s="50"/>
      <c r="E67" s="5"/>
      <c r="F67" s="5"/>
      <c r="G67" s="5"/>
      <c r="H67" s="5"/>
      <c r="I67" s="154" t="s">
        <v>120</v>
      </c>
      <c r="J67" s="32" t="s">
        <v>164</v>
      </c>
      <c r="K67" s="168"/>
      <c r="L67" s="5" t="s">
        <v>3</v>
      </c>
      <c r="M67" s="169"/>
      <c r="N67" s="146">
        <v>2</v>
      </c>
      <c r="O67" s="37">
        <f t="shared" si="3"/>
        <v>0</v>
      </c>
      <c r="P67" s="31"/>
      <c r="Q67" s="24"/>
      <c r="R67" s="260" t="s">
        <v>186</v>
      </c>
      <c r="S67" s="103" t="s">
        <v>224</v>
      </c>
      <c r="T67" s="193" t="s">
        <v>187</v>
      </c>
      <c r="U67" s="267" t="s">
        <v>188</v>
      </c>
      <c r="V67" s="268" t="s">
        <v>225</v>
      </c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63"/>
    </row>
    <row r="68" spans="1:96" s="7" customFormat="1" ht="15" customHeight="1" x14ac:dyDescent="0.2">
      <c r="A68" s="238"/>
      <c r="B68" s="162">
        <v>62</v>
      </c>
      <c r="C68" s="51" t="s">
        <v>123</v>
      </c>
      <c r="D68" s="50"/>
      <c r="E68" s="5"/>
      <c r="F68" s="5"/>
      <c r="G68" s="5"/>
      <c r="H68" s="5"/>
      <c r="I68" s="154" t="s">
        <v>120</v>
      </c>
      <c r="J68" s="32" t="s">
        <v>163</v>
      </c>
      <c r="K68" s="168"/>
      <c r="L68" s="5" t="s">
        <v>3</v>
      </c>
      <c r="M68" s="169"/>
      <c r="N68" s="146">
        <v>2</v>
      </c>
      <c r="O68" s="37">
        <f t="shared" si="3"/>
        <v>0</v>
      </c>
      <c r="P68" s="31"/>
      <c r="Q68" s="24"/>
      <c r="R68" s="247"/>
      <c r="S68" s="127" t="s">
        <v>229</v>
      </c>
      <c r="T68" s="194"/>
      <c r="U68" s="262"/>
      <c r="V68" s="265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63"/>
    </row>
    <row r="69" spans="1:96" s="7" customFormat="1" ht="15" customHeight="1" x14ac:dyDescent="0.2">
      <c r="A69" s="238"/>
      <c r="B69" s="162">
        <v>63</v>
      </c>
      <c r="C69" s="51" t="s">
        <v>155</v>
      </c>
      <c r="D69" s="50"/>
      <c r="E69" s="5"/>
      <c r="F69" s="5"/>
      <c r="G69" s="5"/>
      <c r="H69" s="5"/>
      <c r="I69" s="154" t="s">
        <v>120</v>
      </c>
      <c r="J69" s="32" t="s">
        <v>163</v>
      </c>
      <c r="K69" s="168"/>
      <c r="L69" s="5" t="s">
        <v>3</v>
      </c>
      <c r="M69" s="169"/>
      <c r="N69" s="146">
        <v>2</v>
      </c>
      <c r="O69" s="37">
        <f t="shared" si="3"/>
        <v>0</v>
      </c>
      <c r="P69" s="31"/>
      <c r="Q69" s="24"/>
      <c r="R69" s="247"/>
      <c r="S69" s="128"/>
      <c r="T69" s="194"/>
      <c r="U69" s="262"/>
      <c r="V69" s="265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63"/>
    </row>
    <row r="70" spans="1:96" s="7" customFormat="1" ht="15" customHeight="1" x14ac:dyDescent="0.25">
      <c r="A70" s="238"/>
      <c r="B70" s="162">
        <v>64</v>
      </c>
      <c r="C70" s="51" t="s">
        <v>156</v>
      </c>
      <c r="D70" s="50">
        <v>12</v>
      </c>
      <c r="E70" s="5" t="s">
        <v>9</v>
      </c>
      <c r="F70" s="5"/>
      <c r="G70" s="5"/>
      <c r="H70" s="5"/>
      <c r="I70" s="154" t="s">
        <v>120</v>
      </c>
      <c r="J70" s="32" t="s">
        <v>163</v>
      </c>
      <c r="K70" s="168"/>
      <c r="L70" s="5"/>
      <c r="M70" s="169"/>
      <c r="N70" s="146">
        <v>2</v>
      </c>
      <c r="O70" s="37">
        <f t="shared" si="3"/>
        <v>0</v>
      </c>
      <c r="P70" s="31"/>
      <c r="Q70" s="24"/>
      <c r="R70" s="247"/>
      <c r="S70" s="93" t="s">
        <v>226</v>
      </c>
      <c r="T70" s="195"/>
      <c r="U70" s="263"/>
      <c r="V70" s="266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63"/>
    </row>
    <row r="71" spans="1:96" s="7" customFormat="1" ht="15" customHeight="1" thickBot="1" x14ac:dyDescent="0.3">
      <c r="A71" s="238"/>
      <c r="B71" s="162">
        <v>65</v>
      </c>
      <c r="C71" s="51" t="s">
        <v>151</v>
      </c>
      <c r="D71" s="50"/>
      <c r="E71" s="5"/>
      <c r="F71" s="5"/>
      <c r="G71" s="5"/>
      <c r="H71" s="5"/>
      <c r="I71" s="154" t="s">
        <v>152</v>
      </c>
      <c r="J71" s="32" t="s">
        <v>163</v>
      </c>
      <c r="K71" s="168"/>
      <c r="L71" s="5" t="s">
        <v>3</v>
      </c>
      <c r="M71" s="169"/>
      <c r="N71" s="146">
        <v>8</v>
      </c>
      <c r="O71" s="37">
        <f t="shared" si="3"/>
        <v>0</v>
      </c>
      <c r="P71" s="31"/>
      <c r="Q71" s="24"/>
      <c r="R71" s="248"/>
      <c r="S71" s="94" t="s">
        <v>247</v>
      </c>
      <c r="T71" s="177" t="s">
        <v>190</v>
      </c>
      <c r="U71" s="96" t="s">
        <v>191</v>
      </c>
      <c r="V71" s="104" t="s">
        <v>192</v>
      </c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63"/>
    </row>
    <row r="72" spans="1:96" s="7" customFormat="1" ht="15" customHeight="1" thickTop="1" x14ac:dyDescent="0.25">
      <c r="A72" s="238"/>
      <c r="B72" s="162">
        <v>66</v>
      </c>
      <c r="C72" s="51" t="s">
        <v>125</v>
      </c>
      <c r="D72" s="50">
        <v>8</v>
      </c>
      <c r="E72" s="5" t="s">
        <v>9</v>
      </c>
      <c r="F72" s="5"/>
      <c r="G72" s="5"/>
      <c r="H72" s="5"/>
      <c r="I72" s="154" t="s">
        <v>127</v>
      </c>
      <c r="J72" s="32" t="s">
        <v>162</v>
      </c>
      <c r="K72" s="168"/>
      <c r="L72" s="5" t="s">
        <v>3</v>
      </c>
      <c r="M72" s="169"/>
      <c r="N72" s="146">
        <v>2</v>
      </c>
      <c r="O72" s="37">
        <f t="shared" si="3"/>
        <v>0</v>
      </c>
      <c r="P72" s="31"/>
      <c r="Q72" s="24"/>
      <c r="R72" s="105" t="s">
        <v>248</v>
      </c>
      <c r="S72" s="97" t="s">
        <v>194</v>
      </c>
      <c r="T72" s="98">
        <v>195</v>
      </c>
      <c r="U72" s="99"/>
      <c r="V72" s="106">
        <f>T72*U72</f>
        <v>0</v>
      </c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63"/>
    </row>
    <row r="73" spans="1:96" s="8" customFormat="1" ht="15.75" customHeight="1" x14ac:dyDescent="0.25">
      <c r="A73" s="238"/>
      <c r="B73" s="163">
        <v>67</v>
      </c>
      <c r="C73" s="51" t="s">
        <v>126</v>
      </c>
      <c r="D73" s="50"/>
      <c r="E73" s="5" t="s">
        <v>9</v>
      </c>
      <c r="F73" s="5"/>
      <c r="G73" s="5"/>
      <c r="H73" s="5" t="s">
        <v>38</v>
      </c>
      <c r="I73" s="154" t="s">
        <v>128</v>
      </c>
      <c r="J73" s="5" t="s">
        <v>162</v>
      </c>
      <c r="K73" s="169"/>
      <c r="L73" s="5" t="s">
        <v>3</v>
      </c>
      <c r="M73" s="169"/>
      <c r="N73" s="147">
        <v>2</v>
      </c>
      <c r="O73" s="37">
        <f t="shared" si="3"/>
        <v>0</v>
      </c>
      <c r="P73" s="31"/>
      <c r="Q73" s="24"/>
      <c r="R73" s="107" t="s">
        <v>249</v>
      </c>
      <c r="S73" s="100" t="s">
        <v>196</v>
      </c>
      <c r="T73" s="101">
        <v>195</v>
      </c>
      <c r="U73" s="102"/>
      <c r="V73" s="108">
        <f t="shared" ref="V73:V79" si="6">T73*U73</f>
        <v>0</v>
      </c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64"/>
    </row>
    <row r="74" spans="1:96" s="6" customFormat="1" ht="13.5" customHeight="1" x14ac:dyDescent="0.25">
      <c r="A74" s="238"/>
      <c r="B74" s="162">
        <v>68</v>
      </c>
      <c r="C74" s="53" t="s">
        <v>37</v>
      </c>
      <c r="D74" s="52">
        <v>12</v>
      </c>
      <c r="E74" s="32" t="s">
        <v>9</v>
      </c>
      <c r="F74" s="32"/>
      <c r="G74" s="32">
        <v>125</v>
      </c>
      <c r="H74" s="32" t="s">
        <v>38</v>
      </c>
      <c r="I74" s="156" t="s">
        <v>12</v>
      </c>
      <c r="J74" s="32" t="s">
        <v>164</v>
      </c>
      <c r="K74" s="168"/>
      <c r="L74" s="32" t="s">
        <v>3</v>
      </c>
      <c r="M74" s="168"/>
      <c r="N74" s="32">
        <v>46</v>
      </c>
      <c r="O74" s="38">
        <f>M74*N74</f>
        <v>0</v>
      </c>
      <c r="P74" s="21"/>
      <c r="Q74" s="24"/>
      <c r="R74" s="107" t="s">
        <v>250</v>
      </c>
      <c r="S74" s="100" t="s">
        <v>198</v>
      </c>
      <c r="T74" s="101">
        <v>195</v>
      </c>
      <c r="U74" s="102"/>
      <c r="V74" s="108">
        <f t="shared" si="6"/>
        <v>0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65"/>
    </row>
    <row r="75" spans="1:96" s="6" customFormat="1" ht="13.5" customHeight="1" x14ac:dyDescent="0.25">
      <c r="A75" s="238"/>
      <c r="B75" s="162">
        <v>69</v>
      </c>
      <c r="C75" s="51" t="s">
        <v>39</v>
      </c>
      <c r="D75" s="50">
        <v>12</v>
      </c>
      <c r="E75" s="5" t="s">
        <v>9</v>
      </c>
      <c r="F75" s="5"/>
      <c r="G75" s="5">
        <v>152</v>
      </c>
      <c r="H75" s="5" t="s">
        <v>38</v>
      </c>
      <c r="I75" s="154" t="s">
        <v>18</v>
      </c>
      <c r="J75" s="32" t="s">
        <v>164</v>
      </c>
      <c r="K75" s="168"/>
      <c r="L75" s="5" t="s">
        <v>3</v>
      </c>
      <c r="M75" s="169"/>
      <c r="N75" s="5">
        <v>54</v>
      </c>
      <c r="O75" s="37">
        <f t="shared" ref="O75:O85" si="7">M75*N75</f>
        <v>0</v>
      </c>
      <c r="P75" s="21"/>
      <c r="Q75" s="24"/>
      <c r="R75" s="107" t="s">
        <v>251</v>
      </c>
      <c r="S75" s="100" t="s">
        <v>202</v>
      </c>
      <c r="T75" s="101">
        <v>95</v>
      </c>
      <c r="U75" s="102"/>
      <c r="V75" s="108">
        <f t="shared" si="6"/>
        <v>0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65"/>
    </row>
    <row r="76" spans="1:96" s="6" customFormat="1" ht="13.5" customHeight="1" x14ac:dyDescent="0.25">
      <c r="A76" s="238"/>
      <c r="B76" s="162">
        <v>70</v>
      </c>
      <c r="C76" s="51" t="s">
        <v>44</v>
      </c>
      <c r="D76" s="50" t="s">
        <v>41</v>
      </c>
      <c r="E76" s="5" t="s">
        <v>9</v>
      </c>
      <c r="F76" s="5"/>
      <c r="G76" s="5">
        <v>177</v>
      </c>
      <c r="H76" s="5" t="s">
        <v>40</v>
      </c>
      <c r="I76" s="154" t="s">
        <v>19</v>
      </c>
      <c r="J76" s="32" t="s">
        <v>164</v>
      </c>
      <c r="K76" s="168"/>
      <c r="L76" s="5" t="s">
        <v>3</v>
      </c>
      <c r="M76" s="169"/>
      <c r="N76" s="5">
        <v>300</v>
      </c>
      <c r="O76" s="37">
        <f t="shared" si="7"/>
        <v>0</v>
      </c>
      <c r="P76" s="21"/>
      <c r="Q76" s="24"/>
      <c r="R76" s="107" t="s">
        <v>252</v>
      </c>
      <c r="S76" s="100" t="s">
        <v>283</v>
      </c>
      <c r="T76" s="101">
        <v>195</v>
      </c>
      <c r="U76" s="102"/>
      <c r="V76" s="108">
        <f t="shared" si="6"/>
        <v>0</v>
      </c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65"/>
    </row>
    <row r="77" spans="1:96" s="6" customFormat="1" ht="13.5" customHeight="1" x14ac:dyDescent="0.25">
      <c r="A77" s="238"/>
      <c r="B77" s="162">
        <v>71</v>
      </c>
      <c r="C77" s="51" t="s">
        <v>42</v>
      </c>
      <c r="D77" s="50">
        <v>12</v>
      </c>
      <c r="E77" s="5" t="s">
        <v>9</v>
      </c>
      <c r="F77" s="5"/>
      <c r="G77" s="5">
        <v>138</v>
      </c>
      <c r="H77" s="5" t="s">
        <v>38</v>
      </c>
      <c r="I77" s="154" t="s">
        <v>22</v>
      </c>
      <c r="J77" s="32" t="s">
        <v>164</v>
      </c>
      <c r="K77" s="168"/>
      <c r="L77" s="5" t="s">
        <v>3</v>
      </c>
      <c r="M77" s="169"/>
      <c r="N77" s="5">
        <v>32</v>
      </c>
      <c r="O77" s="37">
        <f t="shared" si="7"/>
        <v>0</v>
      </c>
      <c r="P77" s="31"/>
      <c r="Q77" s="24"/>
      <c r="R77" s="107" t="s">
        <v>253</v>
      </c>
      <c r="S77" s="100" t="s">
        <v>230</v>
      </c>
      <c r="T77" s="101">
        <v>0</v>
      </c>
      <c r="U77" s="102"/>
      <c r="V77" s="118">
        <f t="shared" si="6"/>
        <v>0</v>
      </c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65"/>
    </row>
    <row r="78" spans="1:96" s="6" customFormat="1" ht="13.5" customHeight="1" x14ac:dyDescent="0.25">
      <c r="A78" s="238"/>
      <c r="B78" s="162">
        <v>72</v>
      </c>
      <c r="C78" s="51" t="s">
        <v>119</v>
      </c>
      <c r="D78" s="50" t="s">
        <v>41</v>
      </c>
      <c r="E78" s="5" t="s">
        <v>9</v>
      </c>
      <c r="F78" s="5"/>
      <c r="G78" s="5">
        <v>165</v>
      </c>
      <c r="H78" s="5" t="s">
        <v>40</v>
      </c>
      <c r="I78" s="154" t="s">
        <v>124</v>
      </c>
      <c r="J78" s="32" t="s">
        <v>164</v>
      </c>
      <c r="K78" s="168"/>
      <c r="L78" s="5" t="s">
        <v>3</v>
      </c>
      <c r="M78" s="169"/>
      <c r="N78" s="5">
        <v>20</v>
      </c>
      <c r="O78" s="37">
        <f t="shared" si="7"/>
        <v>0</v>
      </c>
      <c r="P78" s="31"/>
      <c r="Q78" s="24"/>
      <c r="R78" s="107" t="s">
        <v>254</v>
      </c>
      <c r="S78" s="100" t="s">
        <v>231</v>
      </c>
      <c r="T78" s="101">
        <v>350</v>
      </c>
      <c r="U78" s="102"/>
      <c r="V78" s="108">
        <f t="shared" si="6"/>
        <v>0</v>
      </c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65"/>
    </row>
    <row r="79" spans="1:96" s="6" customFormat="1" ht="13.5" customHeight="1" thickBot="1" x14ac:dyDescent="0.3">
      <c r="A79" s="238"/>
      <c r="B79" s="162">
        <v>73</v>
      </c>
      <c r="C79" s="51" t="s">
        <v>31</v>
      </c>
      <c r="D79" s="50" t="s">
        <v>41</v>
      </c>
      <c r="E79" s="5" t="s">
        <v>9</v>
      </c>
      <c r="F79" s="5"/>
      <c r="G79" s="5">
        <v>152</v>
      </c>
      <c r="H79" s="5" t="s">
        <v>38</v>
      </c>
      <c r="I79" s="154" t="s">
        <v>32</v>
      </c>
      <c r="J79" s="32" t="s">
        <v>164</v>
      </c>
      <c r="K79" s="168"/>
      <c r="L79" s="5" t="s">
        <v>3</v>
      </c>
      <c r="M79" s="169"/>
      <c r="N79" s="5">
        <v>4</v>
      </c>
      <c r="O79" s="37">
        <f t="shared" si="7"/>
        <v>0</v>
      </c>
      <c r="P79" s="31"/>
      <c r="Q79" s="24"/>
      <c r="R79" s="133" t="s">
        <v>255</v>
      </c>
      <c r="S79" s="115" t="s">
        <v>210</v>
      </c>
      <c r="T79" s="116">
        <v>70</v>
      </c>
      <c r="U79" s="117"/>
      <c r="V79" s="119">
        <f t="shared" si="6"/>
        <v>0</v>
      </c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65"/>
    </row>
    <row r="80" spans="1:96" s="6" customFormat="1" ht="13.5" customHeight="1" x14ac:dyDescent="0.2">
      <c r="A80" s="238"/>
      <c r="B80" s="162">
        <v>74</v>
      </c>
      <c r="C80" s="51" t="s">
        <v>141</v>
      </c>
      <c r="D80" s="50" t="s">
        <v>41</v>
      </c>
      <c r="E80" s="5" t="s">
        <v>9</v>
      </c>
      <c r="F80" s="5"/>
      <c r="G80" s="5"/>
      <c r="H80" s="5"/>
      <c r="I80" s="154" t="s">
        <v>142</v>
      </c>
      <c r="J80" s="32" t="s">
        <v>164</v>
      </c>
      <c r="K80" s="168"/>
      <c r="L80" s="5" t="s">
        <v>3</v>
      </c>
      <c r="M80" s="169"/>
      <c r="N80" s="5">
        <v>10</v>
      </c>
      <c r="O80" s="37">
        <f t="shared" si="7"/>
        <v>0</v>
      </c>
      <c r="P80" s="31"/>
      <c r="Q80" s="24"/>
      <c r="R80" s="260" t="s">
        <v>186</v>
      </c>
      <c r="S80" s="103" t="s">
        <v>224</v>
      </c>
      <c r="T80" s="193" t="s">
        <v>187</v>
      </c>
      <c r="U80" s="267" t="s">
        <v>188</v>
      </c>
      <c r="V80" s="268" t="s">
        <v>225</v>
      </c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65"/>
    </row>
    <row r="81" spans="1:96" s="6" customFormat="1" ht="13.5" customHeight="1" x14ac:dyDescent="0.2">
      <c r="A81" s="238"/>
      <c r="B81" s="162">
        <v>75</v>
      </c>
      <c r="C81" s="51" t="s">
        <v>129</v>
      </c>
      <c r="D81" s="50">
        <v>10</v>
      </c>
      <c r="E81" s="5" t="s">
        <v>9</v>
      </c>
      <c r="F81" s="4"/>
      <c r="G81" s="5">
        <v>133</v>
      </c>
      <c r="H81" s="5" t="s">
        <v>130</v>
      </c>
      <c r="I81" s="154" t="s">
        <v>131</v>
      </c>
      <c r="J81" s="32" t="s">
        <v>162</v>
      </c>
      <c r="K81" s="168"/>
      <c r="L81" s="5" t="s">
        <v>3</v>
      </c>
      <c r="M81" s="169"/>
      <c r="N81" s="5">
        <v>2</v>
      </c>
      <c r="O81" s="37">
        <f t="shared" si="7"/>
        <v>0</v>
      </c>
      <c r="P81" s="31"/>
      <c r="Q81" s="24"/>
      <c r="R81" s="247"/>
      <c r="S81" s="127" t="s">
        <v>229</v>
      </c>
      <c r="T81" s="194"/>
      <c r="U81" s="262"/>
      <c r="V81" s="265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65"/>
    </row>
    <row r="82" spans="1:96" s="6" customFormat="1" ht="13.5" customHeight="1" x14ac:dyDescent="0.2">
      <c r="A82" s="238"/>
      <c r="B82" s="162">
        <v>76</v>
      </c>
      <c r="C82" s="51" t="s">
        <v>173</v>
      </c>
      <c r="D82" s="5">
        <v>14</v>
      </c>
      <c r="E82" s="5" t="s">
        <v>9</v>
      </c>
      <c r="F82" s="5"/>
      <c r="G82" s="5"/>
      <c r="H82" s="5"/>
      <c r="I82" s="154"/>
      <c r="J82" s="5" t="s">
        <v>162</v>
      </c>
      <c r="K82" s="169"/>
      <c r="L82" s="5"/>
      <c r="M82" s="169"/>
      <c r="N82" s="5">
        <v>8</v>
      </c>
      <c r="O82" s="37">
        <f t="shared" si="7"/>
        <v>0</v>
      </c>
      <c r="P82" s="31"/>
      <c r="Q82" s="24"/>
      <c r="R82" s="247"/>
      <c r="S82" s="128"/>
      <c r="T82" s="194"/>
      <c r="U82" s="262"/>
      <c r="V82" s="265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65"/>
    </row>
    <row r="83" spans="1:96" s="6" customFormat="1" ht="13.5" customHeight="1" x14ac:dyDescent="0.25">
      <c r="A83" s="238"/>
      <c r="B83" s="162">
        <v>77</v>
      </c>
      <c r="C83" s="51" t="s">
        <v>174</v>
      </c>
      <c r="D83" s="5">
        <v>10</v>
      </c>
      <c r="E83" s="5" t="s">
        <v>9</v>
      </c>
      <c r="F83" s="5"/>
      <c r="G83" s="5"/>
      <c r="H83" s="5"/>
      <c r="I83" s="154"/>
      <c r="J83" s="5" t="s">
        <v>162</v>
      </c>
      <c r="K83" s="169"/>
      <c r="L83" s="5"/>
      <c r="M83" s="169"/>
      <c r="N83" s="5">
        <v>2</v>
      </c>
      <c r="O83" s="37">
        <f t="shared" si="7"/>
        <v>0</v>
      </c>
      <c r="P83" s="31"/>
      <c r="Q83" s="24"/>
      <c r="R83" s="247"/>
      <c r="S83" s="120" t="s">
        <v>226</v>
      </c>
      <c r="T83" s="195"/>
      <c r="U83" s="263"/>
      <c r="V83" s="266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65"/>
    </row>
    <row r="84" spans="1:96" s="6" customFormat="1" ht="13.5" customHeight="1" thickBot="1" x14ac:dyDescent="0.3">
      <c r="A84" s="238"/>
      <c r="B84" s="162">
        <v>78</v>
      </c>
      <c r="C84" s="51" t="s">
        <v>175</v>
      </c>
      <c r="D84" s="5">
        <v>14</v>
      </c>
      <c r="E84" s="5" t="s">
        <v>9</v>
      </c>
      <c r="F84" s="5"/>
      <c r="G84" s="5"/>
      <c r="H84" s="5"/>
      <c r="I84" s="154"/>
      <c r="J84" s="5" t="s">
        <v>162</v>
      </c>
      <c r="K84" s="169"/>
      <c r="L84" s="5"/>
      <c r="M84" s="169"/>
      <c r="N84" s="5">
        <v>4</v>
      </c>
      <c r="O84" s="37">
        <f t="shared" si="7"/>
        <v>0</v>
      </c>
      <c r="P84" s="31"/>
      <c r="Q84" s="24"/>
      <c r="R84" s="248"/>
      <c r="S84" s="94" t="s">
        <v>256</v>
      </c>
      <c r="T84" s="178" t="s">
        <v>190</v>
      </c>
      <c r="U84" s="96" t="s">
        <v>191</v>
      </c>
      <c r="V84" s="104" t="s">
        <v>192</v>
      </c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65"/>
    </row>
    <row r="85" spans="1:96" s="6" customFormat="1" ht="19.5" customHeight="1" thickTop="1" thickBot="1" x14ac:dyDescent="0.3">
      <c r="A85" s="238"/>
      <c r="B85" s="162">
        <v>79</v>
      </c>
      <c r="C85" s="51" t="s">
        <v>176</v>
      </c>
      <c r="D85" s="5">
        <v>12</v>
      </c>
      <c r="E85" s="5" t="s">
        <v>9</v>
      </c>
      <c r="F85" s="5"/>
      <c r="G85" s="5"/>
      <c r="H85" s="5"/>
      <c r="I85" s="154"/>
      <c r="J85" s="5" t="s">
        <v>162</v>
      </c>
      <c r="K85" s="169"/>
      <c r="L85" s="5"/>
      <c r="M85" s="169"/>
      <c r="N85" s="5">
        <v>2</v>
      </c>
      <c r="O85" s="37">
        <f t="shared" si="7"/>
        <v>0</v>
      </c>
      <c r="P85" s="31"/>
      <c r="Q85" s="24"/>
      <c r="R85" s="105" t="s">
        <v>257</v>
      </c>
      <c r="S85" s="97" t="s">
        <v>194</v>
      </c>
      <c r="T85" s="98">
        <v>192</v>
      </c>
      <c r="U85" s="99"/>
      <c r="V85" s="106">
        <f>T85*U85</f>
        <v>0</v>
      </c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65"/>
    </row>
    <row r="86" spans="1:96" s="6" customFormat="1" ht="29.25" customHeight="1" thickBot="1" x14ac:dyDescent="0.3">
      <c r="A86" s="238"/>
      <c r="B86" s="239" t="s">
        <v>278</v>
      </c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1"/>
      <c r="P86" s="31"/>
      <c r="Q86" s="24"/>
      <c r="R86" s="107" t="s">
        <v>258</v>
      </c>
      <c r="S86" s="100" t="s">
        <v>196</v>
      </c>
      <c r="T86" s="101">
        <v>192</v>
      </c>
      <c r="U86" s="102"/>
      <c r="V86" s="108">
        <f t="shared" ref="V86:V89" si="8">T86*U86</f>
        <v>0</v>
      </c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65"/>
    </row>
    <row r="87" spans="1:96" s="18" customFormat="1" ht="18" customHeight="1" x14ac:dyDescent="0.25">
      <c r="A87" s="238"/>
      <c r="B87" s="139">
        <v>1</v>
      </c>
      <c r="C87" s="140" t="s">
        <v>51</v>
      </c>
      <c r="D87" s="141">
        <v>10</v>
      </c>
      <c r="E87" s="142" t="s">
        <v>9</v>
      </c>
      <c r="F87" s="142" t="s">
        <v>49</v>
      </c>
      <c r="G87" s="142"/>
      <c r="H87" s="142"/>
      <c r="I87" s="157" t="s">
        <v>60</v>
      </c>
      <c r="J87" s="143" t="s">
        <v>162</v>
      </c>
      <c r="K87" s="143" t="s">
        <v>177</v>
      </c>
      <c r="L87" s="142" t="s">
        <v>3</v>
      </c>
      <c r="M87" s="170"/>
      <c r="N87" s="142">
        <v>40</v>
      </c>
      <c r="O87" s="144">
        <f>M87*N87</f>
        <v>0</v>
      </c>
      <c r="P87" s="21"/>
      <c r="Q87" s="24"/>
      <c r="R87" s="107" t="s">
        <v>259</v>
      </c>
      <c r="S87" s="100" t="s">
        <v>198</v>
      </c>
      <c r="T87" s="101">
        <v>192</v>
      </c>
      <c r="U87" s="102"/>
      <c r="V87" s="108">
        <f t="shared" si="8"/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60"/>
    </row>
    <row r="88" spans="1:96" s="18" customFormat="1" ht="18" customHeight="1" x14ac:dyDescent="0.25">
      <c r="A88" s="238"/>
      <c r="B88" s="137">
        <v>2</v>
      </c>
      <c r="C88" s="45" t="s">
        <v>58</v>
      </c>
      <c r="D88" s="41"/>
      <c r="E88" s="40" t="s">
        <v>9</v>
      </c>
      <c r="F88" s="40"/>
      <c r="G88" s="40"/>
      <c r="H88" s="40" t="s">
        <v>59</v>
      </c>
      <c r="I88" s="158" t="s">
        <v>53</v>
      </c>
      <c r="J88" s="47" t="s">
        <v>179</v>
      </c>
      <c r="K88" s="47" t="s">
        <v>178</v>
      </c>
      <c r="L88" s="40" t="s">
        <v>3</v>
      </c>
      <c r="M88" s="171"/>
      <c r="N88" s="40">
        <v>50</v>
      </c>
      <c r="O88" s="42">
        <f t="shared" ref="O88:O91" si="9">M88*N88</f>
        <v>0</v>
      </c>
      <c r="P88" s="21"/>
      <c r="Q88" s="24"/>
      <c r="R88" s="107" t="s">
        <v>260</v>
      </c>
      <c r="S88" s="100" t="s">
        <v>202</v>
      </c>
      <c r="T88" s="101">
        <v>58</v>
      </c>
      <c r="U88" s="102"/>
      <c r="V88" s="108">
        <f t="shared" si="8"/>
        <v>0</v>
      </c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60"/>
    </row>
    <row r="89" spans="1:96" s="18" customFormat="1" ht="18" customHeight="1" x14ac:dyDescent="0.25">
      <c r="A89" s="238"/>
      <c r="B89" s="137">
        <v>3</v>
      </c>
      <c r="C89" s="45" t="s">
        <v>57</v>
      </c>
      <c r="D89" s="41"/>
      <c r="E89" s="40" t="s">
        <v>9</v>
      </c>
      <c r="F89" s="40"/>
      <c r="G89" s="40"/>
      <c r="H89" s="40" t="s">
        <v>56</v>
      </c>
      <c r="I89" s="158" t="s">
        <v>53</v>
      </c>
      <c r="J89" s="47" t="s">
        <v>179</v>
      </c>
      <c r="K89" s="47" t="s">
        <v>178</v>
      </c>
      <c r="L89" s="40" t="s">
        <v>3</v>
      </c>
      <c r="M89" s="171"/>
      <c r="N89" s="40">
        <v>860</v>
      </c>
      <c r="O89" s="42">
        <f t="shared" si="9"/>
        <v>0</v>
      </c>
      <c r="P89" s="21"/>
      <c r="Q89" s="24"/>
      <c r="R89" s="107" t="s">
        <v>261</v>
      </c>
      <c r="S89" s="100" t="s">
        <v>283</v>
      </c>
      <c r="T89" s="101">
        <v>192</v>
      </c>
      <c r="U89" s="102"/>
      <c r="V89" s="108">
        <f t="shared" si="8"/>
        <v>0</v>
      </c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60"/>
    </row>
    <row r="90" spans="1:96" s="18" customFormat="1" ht="33" customHeight="1" x14ac:dyDescent="0.25">
      <c r="A90" s="238"/>
      <c r="B90" s="137">
        <v>4</v>
      </c>
      <c r="C90" s="148" t="s">
        <v>52</v>
      </c>
      <c r="D90" s="41"/>
      <c r="E90" s="40" t="s">
        <v>9</v>
      </c>
      <c r="F90" s="40" t="s">
        <v>49</v>
      </c>
      <c r="G90" s="40">
        <v>156</v>
      </c>
      <c r="H90" s="40" t="s">
        <v>50</v>
      </c>
      <c r="I90" s="158" t="s">
        <v>36</v>
      </c>
      <c r="J90" s="47" t="s">
        <v>179</v>
      </c>
      <c r="K90" s="47" t="s">
        <v>178</v>
      </c>
      <c r="L90" s="40" t="s">
        <v>3</v>
      </c>
      <c r="M90" s="171"/>
      <c r="N90" s="40">
        <v>1228</v>
      </c>
      <c r="O90" s="42">
        <f t="shared" si="9"/>
        <v>0</v>
      </c>
      <c r="P90" s="21"/>
      <c r="Q90" s="24"/>
      <c r="R90" s="107" t="s">
        <v>262</v>
      </c>
      <c r="S90" s="100" t="s">
        <v>242</v>
      </c>
      <c r="T90" s="101">
        <v>48</v>
      </c>
      <c r="U90" s="102"/>
      <c r="V90" s="108">
        <v>0</v>
      </c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60"/>
    </row>
    <row r="91" spans="1:96" s="18" customFormat="1" ht="18" customHeight="1" x14ac:dyDescent="0.25">
      <c r="A91" s="238"/>
      <c r="B91" s="138">
        <v>5</v>
      </c>
      <c r="C91" s="86" t="s">
        <v>54</v>
      </c>
      <c r="D91" s="47"/>
      <c r="E91" s="87" t="s">
        <v>9</v>
      </c>
      <c r="F91" s="87"/>
      <c r="G91" s="87"/>
      <c r="H91" s="87" t="s">
        <v>55</v>
      </c>
      <c r="I91" s="159" t="s">
        <v>53</v>
      </c>
      <c r="J91" s="47" t="s">
        <v>179</v>
      </c>
      <c r="K91" s="47" t="s">
        <v>178</v>
      </c>
      <c r="L91" s="87" t="s">
        <v>3</v>
      </c>
      <c r="M91" s="171"/>
      <c r="N91" s="87">
        <v>768</v>
      </c>
      <c r="O91" s="88">
        <f t="shared" si="9"/>
        <v>0</v>
      </c>
      <c r="P91" s="21"/>
      <c r="Q91" s="24"/>
      <c r="R91" s="107" t="s">
        <v>280</v>
      </c>
      <c r="S91" s="100" t="s">
        <v>230</v>
      </c>
      <c r="T91" s="101">
        <v>0</v>
      </c>
      <c r="U91" s="102"/>
      <c r="V91" s="118">
        <f t="shared" ref="V91:V92" si="10">T91*U91</f>
        <v>0</v>
      </c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60"/>
    </row>
    <row r="92" spans="1:96" s="16" customFormat="1" ht="18" customHeight="1" x14ac:dyDescent="0.25">
      <c r="A92" s="238"/>
      <c r="B92" s="137">
        <v>6</v>
      </c>
      <c r="C92" s="46" t="s">
        <v>33</v>
      </c>
      <c r="D92" s="41"/>
      <c r="E92" s="41"/>
      <c r="F92" s="41"/>
      <c r="G92" s="41"/>
      <c r="H92" s="41"/>
      <c r="I92" s="158" t="s">
        <v>4</v>
      </c>
      <c r="J92" s="41" t="s">
        <v>162</v>
      </c>
      <c r="K92" s="41" t="s">
        <v>177</v>
      </c>
      <c r="L92" s="41" t="s">
        <v>3</v>
      </c>
      <c r="M92" s="171"/>
      <c r="N92" s="41">
        <v>48</v>
      </c>
      <c r="O92" s="43">
        <f>M92*N92</f>
        <v>0</v>
      </c>
      <c r="P92" s="20"/>
      <c r="Q92" s="25"/>
      <c r="R92" s="107" t="s">
        <v>263</v>
      </c>
      <c r="S92" s="100" t="s">
        <v>231</v>
      </c>
      <c r="T92" s="101">
        <v>360</v>
      </c>
      <c r="U92" s="102"/>
      <c r="V92" s="108">
        <f t="shared" si="10"/>
        <v>0</v>
      </c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66"/>
    </row>
    <row r="93" spans="1:96" s="16" customFormat="1" ht="18" customHeight="1" x14ac:dyDescent="0.25">
      <c r="A93" s="238"/>
      <c r="B93" s="137">
        <v>7</v>
      </c>
      <c r="C93" s="46" t="s">
        <v>34</v>
      </c>
      <c r="D93" s="41"/>
      <c r="E93" s="41"/>
      <c r="F93" s="41"/>
      <c r="G93" s="41"/>
      <c r="H93" s="41"/>
      <c r="I93" s="158" t="s">
        <v>35</v>
      </c>
      <c r="J93" s="47" t="s">
        <v>162</v>
      </c>
      <c r="K93" s="47" t="s">
        <v>178</v>
      </c>
      <c r="L93" s="41" t="s">
        <v>3</v>
      </c>
      <c r="M93" s="171"/>
      <c r="N93" s="41">
        <v>64</v>
      </c>
      <c r="O93" s="43">
        <f t="shared" ref="O93:O97" si="11">M93*N93</f>
        <v>0</v>
      </c>
      <c r="P93" s="20"/>
      <c r="Q93" s="25"/>
      <c r="R93" s="107" t="s">
        <v>264</v>
      </c>
      <c r="S93" s="100" t="s">
        <v>210</v>
      </c>
      <c r="T93" s="101">
        <v>96</v>
      </c>
      <c r="U93" s="102"/>
      <c r="V93" s="108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66"/>
    </row>
    <row r="94" spans="1:96" s="16" customFormat="1" ht="18" customHeight="1" thickBot="1" x14ac:dyDescent="0.3">
      <c r="A94" s="238"/>
      <c r="B94" s="137">
        <v>8</v>
      </c>
      <c r="C94" s="46" t="s">
        <v>43</v>
      </c>
      <c r="D94" s="41"/>
      <c r="E94" s="41"/>
      <c r="F94" s="41"/>
      <c r="G94" s="41"/>
      <c r="H94" s="41"/>
      <c r="I94" s="158" t="s">
        <v>35</v>
      </c>
      <c r="J94" s="47" t="s">
        <v>179</v>
      </c>
      <c r="K94" s="47" t="s">
        <v>178</v>
      </c>
      <c r="L94" s="41" t="s">
        <v>3</v>
      </c>
      <c r="M94" s="171"/>
      <c r="N94" s="41">
        <v>4</v>
      </c>
      <c r="O94" s="43">
        <f t="shared" si="11"/>
        <v>0</v>
      </c>
      <c r="P94" s="20"/>
      <c r="Q94" s="25"/>
      <c r="R94" s="258" t="s">
        <v>222</v>
      </c>
      <c r="S94" s="259"/>
      <c r="T94" s="135"/>
      <c r="U94" s="135"/>
      <c r="V94" s="136">
        <f>SUM(V18:V93)</f>
        <v>0</v>
      </c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66"/>
    </row>
    <row r="95" spans="1:96" s="16" customFormat="1" ht="18" customHeight="1" x14ac:dyDescent="0.25">
      <c r="A95" s="238"/>
      <c r="B95" s="138">
        <v>9</v>
      </c>
      <c r="C95" s="48" t="s">
        <v>143</v>
      </c>
      <c r="D95" s="47"/>
      <c r="E95" s="47"/>
      <c r="F95" s="47"/>
      <c r="G95" s="47"/>
      <c r="H95" s="47"/>
      <c r="I95" s="159" t="s">
        <v>144</v>
      </c>
      <c r="J95" s="47" t="s">
        <v>162</v>
      </c>
      <c r="K95" s="47" t="s">
        <v>177</v>
      </c>
      <c r="L95" s="47" t="s">
        <v>3</v>
      </c>
      <c r="M95" s="171"/>
      <c r="N95" s="47">
        <v>9</v>
      </c>
      <c r="O95" s="49">
        <f t="shared" si="11"/>
        <v>0</v>
      </c>
      <c r="P95" s="20"/>
      <c r="Q95" s="25"/>
      <c r="R95" s="126"/>
      <c r="S95" s="131"/>
      <c r="T95" s="131"/>
      <c r="U95" s="131"/>
      <c r="V95" s="132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66"/>
    </row>
    <row r="96" spans="1:96" s="16" customFormat="1" ht="18" customHeight="1" x14ac:dyDescent="0.2">
      <c r="A96" s="238"/>
      <c r="B96" s="138">
        <v>10</v>
      </c>
      <c r="C96" s="45" t="s">
        <v>180</v>
      </c>
      <c r="D96" s="47"/>
      <c r="E96" s="47"/>
      <c r="F96" s="47"/>
      <c r="G96" s="47"/>
      <c r="H96" s="47"/>
      <c r="I96" s="159"/>
      <c r="J96" s="47" t="s">
        <v>179</v>
      </c>
      <c r="K96" s="47" t="s">
        <v>178</v>
      </c>
      <c r="L96" s="47" t="s">
        <v>3</v>
      </c>
      <c r="M96" s="171"/>
      <c r="N96" s="47">
        <v>8</v>
      </c>
      <c r="O96" s="49">
        <f t="shared" si="11"/>
        <v>0</v>
      </c>
      <c r="P96" s="180"/>
      <c r="Q96" s="181"/>
      <c r="R96" s="181" t="s">
        <v>279</v>
      </c>
      <c r="S96" s="181"/>
      <c r="T96" s="181"/>
      <c r="U96" s="181"/>
      <c r="V96" s="181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66"/>
    </row>
    <row r="97" spans="1:96" s="16" customFormat="1" ht="18" customHeight="1" x14ac:dyDescent="0.2">
      <c r="A97" s="238"/>
      <c r="B97" s="138">
        <v>11</v>
      </c>
      <c r="C97" s="45" t="s">
        <v>181</v>
      </c>
      <c r="D97" s="47"/>
      <c r="E97" s="47"/>
      <c r="F97" s="47"/>
      <c r="G97" s="47"/>
      <c r="H97" s="47"/>
      <c r="I97" s="159"/>
      <c r="J97" s="47" t="s">
        <v>179</v>
      </c>
      <c r="K97" s="47" t="s">
        <v>178</v>
      </c>
      <c r="L97" s="47" t="s">
        <v>3</v>
      </c>
      <c r="M97" s="171"/>
      <c r="N97" s="47">
        <v>10</v>
      </c>
      <c r="O97" s="49">
        <f t="shared" si="11"/>
        <v>0</v>
      </c>
      <c r="P97" s="20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66"/>
    </row>
    <row r="98" spans="1:96" s="16" customFormat="1" ht="18" customHeight="1" thickBot="1" x14ac:dyDescent="0.25">
      <c r="A98" s="238"/>
      <c r="B98" s="138">
        <v>12</v>
      </c>
      <c r="C98" s="45" t="s">
        <v>182</v>
      </c>
      <c r="D98" s="47"/>
      <c r="E98" s="47"/>
      <c r="F98" s="47"/>
      <c r="G98" s="47"/>
      <c r="H98" s="47"/>
      <c r="I98" s="159"/>
      <c r="J98" s="47" t="s">
        <v>179</v>
      </c>
      <c r="K98" s="47" t="s">
        <v>178</v>
      </c>
      <c r="L98" s="47" t="s">
        <v>3</v>
      </c>
      <c r="M98" s="171"/>
      <c r="N98" s="47">
        <v>36</v>
      </c>
      <c r="O98" s="49">
        <f>M98*N98</f>
        <v>0</v>
      </c>
      <c r="P98" s="20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66"/>
    </row>
    <row r="99" spans="1:96" s="16" customFormat="1" ht="45" customHeight="1" thickBot="1" x14ac:dyDescent="0.3">
      <c r="A99" s="238"/>
      <c r="B99" s="244" t="s">
        <v>274</v>
      </c>
      <c r="C99" s="245"/>
      <c r="D99" s="245"/>
      <c r="E99" s="245"/>
      <c r="F99" s="245"/>
      <c r="G99" s="245"/>
      <c r="H99" s="245"/>
      <c r="I99" s="245"/>
      <c r="J99" s="245"/>
      <c r="K99" s="242" t="s">
        <v>62</v>
      </c>
      <c r="L99" s="242"/>
      <c r="M99" s="242"/>
      <c r="N99" s="243"/>
      <c r="O99" s="44">
        <f>SUM(O5:O98)</f>
        <v>0</v>
      </c>
      <c r="P99" s="21"/>
      <c r="Q99" s="25"/>
      <c r="R99" s="249" t="s">
        <v>268</v>
      </c>
      <c r="S99" s="250"/>
      <c r="T99" s="250"/>
      <c r="U99" s="256">
        <f>SUM(V94+O99)</f>
        <v>0</v>
      </c>
      <c r="V99" s="257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66"/>
    </row>
    <row r="100" spans="1:96" ht="15.75" customHeight="1" x14ac:dyDescent="0.2">
      <c r="A100" s="238"/>
      <c r="O100" s="39"/>
    </row>
    <row r="101" spans="1:96" x14ac:dyDescent="0.2">
      <c r="O101" s="39"/>
    </row>
    <row r="102" spans="1:96" x14ac:dyDescent="0.2">
      <c r="N102" s="28"/>
      <c r="O102" s="39"/>
    </row>
    <row r="103" spans="1:96" x14ac:dyDescent="0.2">
      <c r="O103" s="39"/>
    </row>
    <row r="104" spans="1:96" x14ac:dyDescent="0.2">
      <c r="O104" s="39"/>
    </row>
    <row r="105" spans="1:96" x14ac:dyDescent="0.2">
      <c r="O105" s="39"/>
    </row>
    <row r="106" spans="1:96" x14ac:dyDescent="0.2">
      <c r="O106" s="39"/>
    </row>
    <row r="107" spans="1:96" x14ac:dyDescent="0.2">
      <c r="O107" s="39"/>
    </row>
    <row r="108" spans="1:96" x14ac:dyDescent="0.2">
      <c r="O108" s="39"/>
    </row>
    <row r="109" spans="1:96" x14ac:dyDescent="0.2">
      <c r="O109" s="39"/>
    </row>
    <row r="110" spans="1:96" x14ac:dyDescent="0.2">
      <c r="O110" s="39"/>
    </row>
    <row r="111" spans="1:96" x14ac:dyDescent="0.2">
      <c r="O111" s="39"/>
    </row>
    <row r="112" spans="1:96" x14ac:dyDescent="0.2">
      <c r="O112" s="39"/>
    </row>
    <row r="113" spans="15:15" x14ac:dyDescent="0.2">
      <c r="O113" s="39"/>
    </row>
    <row r="114" spans="15:15" x14ac:dyDescent="0.2">
      <c r="O114" s="39"/>
    </row>
    <row r="115" spans="15:15" x14ac:dyDescent="0.2">
      <c r="O115" s="39"/>
    </row>
    <row r="116" spans="15:15" x14ac:dyDescent="0.2">
      <c r="O116" s="39"/>
    </row>
    <row r="117" spans="15:15" x14ac:dyDescent="0.2">
      <c r="O117" s="39"/>
    </row>
    <row r="118" spans="15:15" x14ac:dyDescent="0.2">
      <c r="O118" s="39"/>
    </row>
    <row r="119" spans="15:15" x14ac:dyDescent="0.2">
      <c r="O119" s="39"/>
    </row>
    <row r="120" spans="15:15" x14ac:dyDescent="0.2">
      <c r="O120" s="39"/>
    </row>
    <row r="121" spans="15:15" x14ac:dyDescent="0.2">
      <c r="O121" s="39"/>
    </row>
    <row r="122" spans="15:15" x14ac:dyDescent="0.2">
      <c r="O122" s="39"/>
    </row>
    <row r="123" spans="15:15" x14ac:dyDescent="0.2">
      <c r="O123" s="39"/>
    </row>
    <row r="124" spans="15:15" x14ac:dyDescent="0.2">
      <c r="O124" s="39"/>
    </row>
    <row r="125" spans="15:15" x14ac:dyDescent="0.2">
      <c r="O125" s="39"/>
    </row>
    <row r="126" spans="15:15" x14ac:dyDescent="0.2">
      <c r="O126" s="39"/>
    </row>
    <row r="127" spans="15:15" x14ac:dyDescent="0.2">
      <c r="O127" s="39"/>
    </row>
    <row r="128" spans="15:15" x14ac:dyDescent="0.2">
      <c r="O128" s="39"/>
    </row>
    <row r="129" spans="15:16" x14ac:dyDescent="0.2">
      <c r="O129" s="39"/>
    </row>
    <row r="130" spans="15:16" x14ac:dyDescent="0.2">
      <c r="O130" s="39"/>
      <c r="P130" s="23"/>
    </row>
    <row r="131" spans="15:16" x14ac:dyDescent="0.2">
      <c r="O131" s="39"/>
      <c r="P131" s="23"/>
    </row>
    <row r="132" spans="15:16" x14ac:dyDescent="0.2">
      <c r="O132" s="39"/>
      <c r="P132" s="23"/>
    </row>
    <row r="133" spans="15:16" x14ac:dyDescent="0.2">
      <c r="O133" s="39"/>
      <c r="P133" s="23"/>
    </row>
    <row r="134" spans="15:16" x14ac:dyDescent="0.2">
      <c r="O134" s="39"/>
      <c r="P134" s="23"/>
    </row>
    <row r="135" spans="15:16" x14ac:dyDescent="0.2">
      <c r="O135" s="39"/>
      <c r="P135" s="23"/>
    </row>
    <row r="136" spans="15:16" x14ac:dyDescent="0.2">
      <c r="O136" s="39"/>
      <c r="P136" s="23"/>
    </row>
    <row r="137" spans="15:16" x14ac:dyDescent="0.2">
      <c r="O137" s="39"/>
      <c r="P137" s="23"/>
    </row>
    <row r="138" spans="15:16" x14ac:dyDescent="0.2">
      <c r="O138" s="39"/>
      <c r="P138" s="23"/>
    </row>
    <row r="139" spans="15:16" x14ac:dyDescent="0.2">
      <c r="O139" s="39"/>
      <c r="P139" s="23"/>
    </row>
    <row r="140" spans="15:16" x14ac:dyDescent="0.2">
      <c r="O140" s="39"/>
      <c r="P140" s="23"/>
    </row>
    <row r="141" spans="15:16" x14ac:dyDescent="0.2">
      <c r="O141" s="39"/>
      <c r="P141" s="23"/>
    </row>
    <row r="142" spans="15:16" x14ac:dyDescent="0.2">
      <c r="O142" s="39"/>
      <c r="P142" s="23"/>
    </row>
    <row r="143" spans="15:16" x14ac:dyDescent="0.2">
      <c r="O143" s="39"/>
      <c r="P143" s="23"/>
    </row>
    <row r="144" spans="15:16" x14ac:dyDescent="0.2">
      <c r="O144" s="39"/>
      <c r="P144" s="23"/>
    </row>
    <row r="145" spans="15:16" x14ac:dyDescent="0.2">
      <c r="O145" s="39"/>
      <c r="P145" s="23"/>
    </row>
    <row r="146" spans="15:16" x14ac:dyDescent="0.2">
      <c r="O146" s="39"/>
      <c r="P146" s="23"/>
    </row>
    <row r="147" spans="15:16" x14ac:dyDescent="0.2">
      <c r="O147" s="39"/>
      <c r="P147" s="23"/>
    </row>
    <row r="148" spans="15:16" x14ac:dyDescent="0.2">
      <c r="O148" s="39"/>
      <c r="P148" s="23"/>
    </row>
    <row r="149" spans="15:16" x14ac:dyDescent="0.2">
      <c r="O149" s="39"/>
      <c r="P149" s="23"/>
    </row>
    <row r="150" spans="15:16" x14ac:dyDescent="0.2">
      <c r="O150" s="39"/>
      <c r="P150" s="23"/>
    </row>
    <row r="151" spans="15:16" x14ac:dyDescent="0.2">
      <c r="O151" s="39"/>
      <c r="P151" s="23"/>
    </row>
    <row r="152" spans="15:16" x14ac:dyDescent="0.2">
      <c r="O152" s="39"/>
      <c r="P152" s="23"/>
    </row>
    <row r="153" spans="15:16" x14ac:dyDescent="0.2">
      <c r="O153" s="39"/>
      <c r="P153" s="23"/>
    </row>
    <row r="154" spans="15:16" x14ac:dyDescent="0.2">
      <c r="O154" s="39"/>
      <c r="P154" s="23"/>
    </row>
    <row r="155" spans="15:16" x14ac:dyDescent="0.2">
      <c r="O155" s="39"/>
      <c r="P155" s="23"/>
    </row>
    <row r="156" spans="15:16" x14ac:dyDescent="0.2">
      <c r="O156" s="39"/>
      <c r="P156" s="23"/>
    </row>
    <row r="157" spans="15:16" x14ac:dyDescent="0.2">
      <c r="O157" s="39"/>
      <c r="P157" s="23"/>
    </row>
    <row r="158" spans="15:16" x14ac:dyDescent="0.2">
      <c r="O158" s="39"/>
      <c r="P158" s="23"/>
    </row>
    <row r="159" spans="15:16" x14ac:dyDescent="0.2">
      <c r="O159" s="39"/>
      <c r="P159" s="23"/>
    </row>
    <row r="160" spans="15:16" x14ac:dyDescent="0.2">
      <c r="O160" s="39"/>
      <c r="P160" s="23"/>
    </row>
    <row r="161" spans="15:16" x14ac:dyDescent="0.2">
      <c r="O161" s="39"/>
      <c r="P161" s="23"/>
    </row>
    <row r="162" spans="15:16" x14ac:dyDescent="0.2">
      <c r="O162" s="39"/>
      <c r="P162" s="23"/>
    </row>
    <row r="163" spans="15:16" x14ac:dyDescent="0.2">
      <c r="O163" s="39"/>
      <c r="P163" s="23"/>
    </row>
    <row r="164" spans="15:16" x14ac:dyDescent="0.2">
      <c r="O164" s="39"/>
      <c r="P164" s="23"/>
    </row>
    <row r="165" spans="15:16" x14ac:dyDescent="0.2">
      <c r="O165" s="39"/>
      <c r="P165" s="23"/>
    </row>
    <row r="166" spans="15:16" x14ac:dyDescent="0.2">
      <c r="O166" s="39"/>
      <c r="P166" s="23"/>
    </row>
    <row r="167" spans="15:16" x14ac:dyDescent="0.2">
      <c r="O167" s="39"/>
      <c r="P167" s="23"/>
    </row>
    <row r="168" spans="15:16" x14ac:dyDescent="0.2">
      <c r="O168" s="39"/>
      <c r="P168" s="23"/>
    </row>
  </sheetData>
  <mergeCells count="57">
    <mergeCell ref="S11:S12"/>
    <mergeCell ref="U99:V99"/>
    <mergeCell ref="R94:S94"/>
    <mergeCell ref="R40:R44"/>
    <mergeCell ref="R53:R57"/>
    <mergeCell ref="R67:R71"/>
    <mergeCell ref="R80:R84"/>
    <mergeCell ref="U53:U56"/>
    <mergeCell ref="V53:V56"/>
    <mergeCell ref="U67:U70"/>
    <mergeCell ref="V67:V70"/>
    <mergeCell ref="U80:U83"/>
    <mergeCell ref="V80:V83"/>
    <mergeCell ref="A2:A4"/>
    <mergeCell ref="J2:J4"/>
    <mergeCell ref="N2:N4"/>
    <mergeCell ref="M2:M4"/>
    <mergeCell ref="S14:S15"/>
    <mergeCell ref="A5:A100"/>
    <mergeCell ref="B86:O86"/>
    <mergeCell ref="K99:N99"/>
    <mergeCell ref="B99:J99"/>
    <mergeCell ref="R26:R30"/>
    <mergeCell ref="R99:T99"/>
    <mergeCell ref="T26:T29"/>
    <mergeCell ref="T53:T56"/>
    <mergeCell ref="T67:T70"/>
    <mergeCell ref="T80:T83"/>
    <mergeCell ref="T13:T16"/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  <mergeCell ref="B5:O5"/>
    <mergeCell ref="U11:U12"/>
    <mergeCell ref="U26:U29"/>
    <mergeCell ref="V26:V29"/>
    <mergeCell ref="T40:T43"/>
    <mergeCell ref="U40:U43"/>
    <mergeCell ref="V40:V43"/>
    <mergeCell ref="V13:V16"/>
    <mergeCell ref="U13:U16"/>
    <mergeCell ref="R13:R17"/>
    <mergeCell ref="R6:R10"/>
    <mergeCell ref="T6:T9"/>
    <mergeCell ref="U6:U9"/>
    <mergeCell ref="V6:V9"/>
    <mergeCell ref="S7:S8"/>
    <mergeCell ref="R11:R12"/>
  </mergeCells>
  <pageMargins left="0" right="0" top="0" bottom="0" header="0" footer="0"/>
  <pageSetup paperSize="8" scale="55" fitToHeight="0" orientation="portrait" horizontalDpi="1200" verticalDpi="1200" r:id="rId1"/>
  <colBreaks count="1" manualBreakCount="1">
    <brk id="17" max="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4B Cenová ponuka </vt:lpstr>
      <vt:lpstr>'Príloha č. 4B Cenová ponuka 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2020-01-27T10:11:51Z</dcterms:modified>
</cp:coreProperties>
</file>