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VO-ŤČ\OZ Horehronie\DNS- hlucháne OZ Horehronie\Výzva č.39 LS Predajná -súhrnná\"/>
    </mc:Choice>
  </mc:AlternateContent>
  <bookViews>
    <workbookView xWindow="0" yWindow="0" windowWidth="28800" windowHeight="123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F24" i="1"/>
  <c r="F25" i="1"/>
  <c r="O25" i="1" s="1"/>
  <c r="F26" i="1"/>
  <c r="O26" i="1" s="1"/>
  <c r="F27" i="1"/>
  <c r="O27" i="1" s="1"/>
  <c r="F28" i="1"/>
  <c r="O28" i="1" s="1"/>
  <c r="F29" i="1"/>
  <c r="O29" i="1" s="1"/>
  <c r="F23" i="1" l="1"/>
  <c r="O23" i="1" s="1"/>
  <c r="F13" i="1" l="1"/>
  <c r="O13" i="1" s="1"/>
  <c r="F14" i="1"/>
  <c r="O14" i="1" s="1"/>
  <c r="F15" i="1"/>
  <c r="O15" i="1" s="1"/>
  <c r="O17" i="1"/>
  <c r="F16" i="1"/>
  <c r="O16" i="1" s="1"/>
  <c r="F17" i="1"/>
  <c r="F18" i="1"/>
  <c r="O18" i="1" s="1"/>
  <c r="F19" i="1"/>
  <c r="O19" i="1" s="1"/>
  <c r="F20" i="1"/>
  <c r="O20" i="1" s="1"/>
  <c r="F21" i="1"/>
  <c r="O21" i="1" s="1"/>
  <c r="F22" i="1" l="1"/>
  <c r="O22" i="1" s="1"/>
  <c r="L30" i="1" l="1"/>
  <c r="F12" i="1" l="1"/>
  <c r="F30" i="1" l="1"/>
  <c r="O12" i="1" l="1"/>
  <c r="O30" i="1" l="1"/>
  <c r="O32" i="1" s="1"/>
  <c r="O31" i="1" s="1"/>
</calcChain>
</file>

<file path=xl/sharedStrings.xml><?xml version="1.0" encoding="utf-8"?>
<sst xmlns="http://schemas.openxmlformats.org/spreadsheetml/2006/main" count="170" uniqueCount="90">
  <si>
    <t>LO</t>
  </si>
  <si>
    <t>KPL-JPRL</t>
  </si>
  <si>
    <t>Požadované kombinácie technologií</t>
  </si>
  <si>
    <t>Predpokladaný objem ťažby</t>
  </si>
  <si>
    <t>Druh ťažby</t>
  </si>
  <si>
    <t>Sklon v %</t>
  </si>
  <si>
    <t>hmotnatosť v m3</t>
  </si>
  <si>
    <t>Približovacia vzdialenosť P-VM | VM-OM | P-OM (m)</t>
  </si>
  <si>
    <t>Cena stanovená objednávateľom  bez DPH v € za JPRL</t>
  </si>
  <si>
    <t>tj.</t>
  </si>
  <si>
    <t>Číslo položky podľa časti "B - Opis predmetu zákazky" súťažných podkladov (pracovné činnosti sa vykonajú v poradí, v akom sú uvedené čísla položiek).</t>
  </si>
  <si>
    <t>ihličnaté (m3)</t>
  </si>
  <si>
    <t>listnaté (m3)</t>
  </si>
  <si>
    <t>spolu (m3)</t>
  </si>
  <si>
    <t xml:space="preserve">Spolu bez DPH   </t>
  </si>
  <si>
    <t>Spolu bez DPH</t>
  </si>
  <si>
    <t>DPH 20%</t>
  </si>
  <si>
    <t>Spolu s  DPH</t>
  </si>
  <si>
    <t>Záväzný termín vykonania:</t>
  </si>
  <si>
    <t>* Požiadavky</t>
  </si>
  <si>
    <t>Dodávateľ:</t>
  </si>
  <si>
    <t>Názov:</t>
  </si>
  <si>
    <t>Sídlo:</t>
  </si>
  <si>
    <t>IČO:</t>
  </si>
  <si>
    <t>DIČ:</t>
  </si>
  <si>
    <t>IČ pre DPH:</t>
  </si>
  <si>
    <t>Názov predmetu zákazky:</t>
  </si>
  <si>
    <t>Objednávateľ:</t>
  </si>
  <si>
    <t>Rozsah  zákazky a cenová ponuka dodávateľa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</si>
  <si>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</si>
  <si>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</si>
  <si>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Podpis  dodávateľa:</t>
  </si>
  <si>
    <t>Som plátcom DPH (ÁNO/NIE):</t>
  </si>
  <si>
    <t>Určenie začiatku a ukončenia prác bude určené v Objednávke a Zákazkovom liste.</t>
  </si>
  <si>
    <t>LESY Slovenskej republiky, štátny podnik, Organizačná zložka OZ Horehronie</t>
  </si>
  <si>
    <t>príloha č. 5 Zmluvy o poskytnutí služieb</t>
  </si>
  <si>
    <t>Názov zákazky: Lesnícke služby v ťažbovom procese na zlepšenie hniezdnych príležitostí a so zameraním na vytváranie vhodných biotopov pre hlucháňa hôrneho</t>
  </si>
  <si>
    <t>príloha č.1 Výzvy na predloženie ponuky</t>
  </si>
  <si>
    <t>Zmluva č.:</t>
  </si>
  <si>
    <t>Názov projektu: Zlepšenie stavu lesných porastov pre hlucháňa na OZ Horehronie I. (kód projektu 085BB550003)</t>
  </si>
  <si>
    <t>m3</t>
  </si>
  <si>
    <t>VU-50</t>
  </si>
  <si>
    <t>LO Čeremošné</t>
  </si>
  <si>
    <t>EF099-354B0</t>
  </si>
  <si>
    <t>1,2,4a,4b,6,7</t>
  </si>
  <si>
    <t>EF099-355C0</t>
  </si>
  <si>
    <t>EF099-371D0</t>
  </si>
  <si>
    <t>EF099-376B0</t>
  </si>
  <si>
    <t>EF099-390 3</t>
  </si>
  <si>
    <t>EF099-390 4</t>
  </si>
  <si>
    <t>EF099-391A3</t>
  </si>
  <si>
    <t>EF099-392A3</t>
  </si>
  <si>
    <t>EF099-392A4</t>
  </si>
  <si>
    <t>EF099-413B2</t>
  </si>
  <si>
    <t>EF099-416 3</t>
  </si>
  <si>
    <t>LO Sová</t>
  </si>
  <si>
    <t>EF099-256C0</t>
  </si>
  <si>
    <t>60</t>
  </si>
  <si>
    <t>90 | 300 | -</t>
  </si>
  <si>
    <t>300 | 250 | -</t>
  </si>
  <si>
    <t>50</t>
  </si>
  <si>
    <t>80 | 60 | -</t>
  </si>
  <si>
    <t>80 | 50 | -</t>
  </si>
  <si>
    <t>65</t>
  </si>
  <si>
    <t>70 | 300 | -</t>
  </si>
  <si>
    <t>90 | 50 | -</t>
  </si>
  <si>
    <t>40</t>
  </si>
  <si>
    <t>80 | 30 | -</t>
  </si>
  <si>
    <t>90 | 30 | -</t>
  </si>
  <si>
    <t>150 | 50 | -</t>
  </si>
  <si>
    <t>120 | 200 | -</t>
  </si>
  <si>
    <t>Lesnícke služby v ťažbovom procese na zlepšenie biotopov pre hlucháňa hôrneho pre OZ Horehronie, LS Predajná- výzva č.39 -14/8</t>
  </si>
  <si>
    <t>EF099-371A2</t>
  </si>
  <si>
    <t>1,2,4a,4d,6,7</t>
  </si>
  <si>
    <t>EF099-373A3</t>
  </si>
  <si>
    <t>LO Lomnistá</t>
  </si>
  <si>
    <t>EF099-127B0</t>
  </si>
  <si>
    <t>100 | 245 | -</t>
  </si>
  <si>
    <t>160 | 150 | -</t>
  </si>
  <si>
    <t>25</t>
  </si>
  <si>
    <t>100 | 800 | -</t>
  </si>
  <si>
    <t>EF099-172A0</t>
  </si>
  <si>
    <t>EF099-250A0</t>
  </si>
  <si>
    <t>55</t>
  </si>
  <si>
    <t>150 | 120 | -</t>
  </si>
  <si>
    <t>75 | 800 | -</t>
  </si>
  <si>
    <t>LO Pálenice</t>
  </si>
  <si>
    <t>EF091-165 0</t>
  </si>
  <si>
    <t>90 | 600 | -</t>
  </si>
  <si>
    <t>39 -14/8 DNS-H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</si>
</sst>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indexed="64"/>
      <name val="Arial"/>
      <family val="2"/>
      <charset val="238"/>
    </font>
    <font>
      <b/>
      <sz val="11"/>
      <color indexed="4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31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0" borderId="0" xfId="0" applyNumberFormat="1" applyAlignment="1">
      <alignment horizontal="left"/>
    </xf>
    <xf numFmtId="0" fontId="1" fillId="0" borderId="0" xfId="0" applyNumberFormat="1" applyFont="1" applyAlignment="1">
      <alignment vertical="center"/>
    </xf>
    <xf numFmtId="0" fontId="4" fillId="0" borderId="5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right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right" vertical="center" wrapText="1"/>
    </xf>
    <xf numFmtId="2" fontId="5" fillId="0" borderId="11" xfId="0" applyNumberFormat="1" applyFont="1" applyBorder="1" applyAlignment="1">
      <alignment horizontal="right" vertical="center" wrapText="1"/>
    </xf>
    <xf numFmtId="0" fontId="1" fillId="0" borderId="12" xfId="0" applyNumberFormat="1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center" vertical="center"/>
    </xf>
    <xf numFmtId="0" fontId="0" fillId="0" borderId="7" xfId="0" applyNumberFormat="1" applyBorder="1"/>
    <xf numFmtId="0" fontId="4" fillId="0" borderId="6" xfId="0" applyNumberFormat="1" applyFont="1" applyBorder="1" applyAlignment="1">
      <alignment vertical="center"/>
    </xf>
    <xf numFmtId="4" fontId="4" fillId="0" borderId="4" xfId="0" applyNumberFormat="1" applyFont="1" applyBorder="1" applyAlignment="1">
      <alignment horizontal="right" vertical="center" indent="1"/>
    </xf>
    <xf numFmtId="4" fontId="5" fillId="0" borderId="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vertical="center"/>
    </xf>
    <xf numFmtId="0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2" xfId="0" applyNumberFormat="1" applyFont="1" applyFill="1" applyBorder="1"/>
    <xf numFmtId="0" fontId="8" fillId="0" borderId="0" xfId="0" applyNumberFormat="1" applyFont="1" applyBorder="1" applyAlignment="1">
      <alignment horizontal="left"/>
    </xf>
    <xf numFmtId="0" fontId="8" fillId="0" borderId="0" xfId="0" applyNumberFormat="1" applyFont="1" applyBorder="1" applyAlignment="1"/>
    <xf numFmtId="0" fontId="9" fillId="0" borderId="0" xfId="0" applyNumberFormat="1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9" fillId="0" borderId="0" xfId="0" applyNumberFormat="1" applyFont="1"/>
    <xf numFmtId="0" fontId="11" fillId="0" borderId="0" xfId="0" applyNumberFormat="1" applyFont="1" applyBorder="1" applyAlignment="1"/>
    <xf numFmtId="0" fontId="12" fillId="0" borderId="0" xfId="0" applyNumberFormat="1" applyFont="1" applyAlignment="1">
      <alignment horizontal="left"/>
    </xf>
    <xf numFmtId="0" fontId="12" fillId="0" borderId="0" xfId="0" applyNumberFormat="1" applyFont="1"/>
    <xf numFmtId="0" fontId="13" fillId="3" borderId="0" xfId="0" applyFont="1" applyFill="1" applyAlignment="1" applyProtection="1">
      <alignment horizontal="left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/>
    <xf numFmtId="0" fontId="16" fillId="0" borderId="0" xfId="0" applyNumberFormat="1" applyFont="1" applyAlignment="1">
      <alignment horizontal="center"/>
    </xf>
    <xf numFmtId="0" fontId="3" fillId="5" borderId="2" xfId="0" applyNumberFormat="1" applyFont="1" applyFill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>
      <alignment vertical="center"/>
    </xf>
    <xf numFmtId="4" fontId="4" fillId="5" borderId="1" xfId="0" applyNumberFormat="1" applyFont="1" applyFill="1" applyBorder="1" applyAlignment="1" applyProtection="1">
      <alignment horizontal="right" vertical="center" indent="1"/>
      <protection locked="0"/>
    </xf>
    <xf numFmtId="0" fontId="13" fillId="0" borderId="0" xfId="0" applyFont="1" applyFill="1" applyAlignment="1"/>
    <xf numFmtId="0" fontId="7" fillId="3" borderId="0" xfId="0" applyFont="1" applyFill="1" applyAlignment="1" applyProtection="1">
      <alignment horizontal="right"/>
    </xf>
    <xf numFmtId="0" fontId="11" fillId="0" borderId="3" xfId="0" applyNumberFormat="1" applyFont="1" applyBorder="1" applyAlignment="1">
      <alignment horizontal="right" vertical="center"/>
    </xf>
    <xf numFmtId="0" fontId="3" fillId="0" borderId="3" xfId="0" applyNumberFormat="1" applyFont="1" applyFill="1" applyBorder="1" applyProtection="1">
      <protection locked="0"/>
    </xf>
    <xf numFmtId="0" fontId="2" fillId="0" borderId="0" xfId="0" applyNumberFormat="1" applyFont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 textRotation="90"/>
    </xf>
    <xf numFmtId="0" fontId="3" fillId="5" borderId="2" xfId="0" applyNumberFormat="1" applyFont="1" applyFill="1" applyBorder="1" applyAlignment="1" applyProtection="1">
      <alignment horizontal="left"/>
      <protection locked="0"/>
    </xf>
    <xf numFmtId="0" fontId="0" fillId="0" borderId="9" xfId="0" applyNumberFormat="1" applyBorder="1" applyAlignment="1">
      <alignment horizontal="center"/>
    </xf>
    <xf numFmtId="0" fontId="3" fillId="2" borderId="15" xfId="0" applyNumberFormat="1" applyFont="1" applyFill="1" applyBorder="1"/>
    <xf numFmtId="49" fontId="3" fillId="5" borderId="2" xfId="0" applyNumberFormat="1" applyFont="1" applyFill="1" applyBorder="1" applyAlignment="1" applyProtection="1">
      <alignment horizontal="left"/>
      <protection locked="0"/>
    </xf>
    <xf numFmtId="0" fontId="0" fillId="4" borderId="4" xfId="0" applyNumberFormat="1" applyFill="1" applyBorder="1" applyAlignment="1">
      <alignment horizontal="center"/>
    </xf>
    <xf numFmtId="0" fontId="19" fillId="0" borderId="16" xfId="0" applyFont="1" applyFill="1" applyBorder="1" applyAlignment="1" applyProtection="1">
      <alignment horizontal="center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right" vertical="center" indent="2"/>
    </xf>
    <xf numFmtId="0" fontId="3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left"/>
    </xf>
    <xf numFmtId="0" fontId="3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17" fillId="4" borderId="19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Normal="100" workbookViewId="0">
      <selection activeCell="A29" sqref="A29"/>
    </sheetView>
  </sheetViews>
  <sheetFormatPr defaultRowHeight="15" x14ac:dyDescent="0.25"/>
  <cols>
    <col min="1" max="1" width="13.7109375" style="1" customWidth="1"/>
    <col min="2" max="2" width="15.7109375" style="1" customWidth="1"/>
    <col min="3" max="3" width="31.7109375" style="1" customWidth="1"/>
    <col min="4" max="6" width="9.140625" style="1"/>
    <col min="7" max="7" width="6.28515625" style="1" customWidth="1"/>
    <col min="8" max="8" width="6.5703125" style="1" customWidth="1"/>
    <col min="9" max="10" width="9.140625" style="1"/>
    <col min="11" max="11" width="11.42578125" style="1" customWidth="1"/>
    <col min="12" max="12" width="14" style="1" customWidth="1"/>
    <col min="13" max="13" width="9.140625" style="1"/>
    <col min="14" max="14" width="13.85546875" style="1" customWidth="1"/>
    <col min="15" max="15" width="14.5703125" style="1" customWidth="1"/>
    <col min="16" max="16" width="9.140625" style="1"/>
    <col min="17" max="17" width="9.42578125" style="1" customWidth="1"/>
    <col min="18" max="256" width="9.140625" style="1"/>
    <col min="257" max="257" width="13.7109375" style="1" customWidth="1"/>
    <col min="258" max="258" width="15.7109375" style="1" customWidth="1"/>
    <col min="259" max="259" width="31.7109375" style="1" customWidth="1"/>
    <col min="260" max="262" width="9.140625" style="1"/>
    <col min="263" max="263" width="6.28515625" style="1" customWidth="1"/>
    <col min="264" max="264" width="6.5703125" style="1" customWidth="1"/>
    <col min="265" max="266" width="9.140625" style="1"/>
    <col min="267" max="267" width="11.42578125" style="1" customWidth="1"/>
    <col min="268" max="268" width="14" style="1" customWidth="1"/>
    <col min="269" max="269" width="9.140625" style="1"/>
    <col min="270" max="270" width="13.85546875" style="1" customWidth="1"/>
    <col min="271" max="271" width="14.5703125" style="1" customWidth="1"/>
    <col min="272" max="272" width="9.140625" style="1"/>
    <col min="273" max="273" width="9.42578125" style="1" customWidth="1"/>
    <col min="274" max="512" width="9.140625" style="1"/>
    <col min="513" max="513" width="13.7109375" style="1" customWidth="1"/>
    <col min="514" max="514" width="15.7109375" style="1" customWidth="1"/>
    <col min="515" max="515" width="31.7109375" style="1" customWidth="1"/>
    <col min="516" max="518" width="9.140625" style="1"/>
    <col min="519" max="519" width="6.28515625" style="1" customWidth="1"/>
    <col min="520" max="520" width="6.5703125" style="1" customWidth="1"/>
    <col min="521" max="522" width="9.140625" style="1"/>
    <col min="523" max="523" width="11.42578125" style="1" customWidth="1"/>
    <col min="524" max="524" width="14" style="1" customWidth="1"/>
    <col min="525" max="525" width="9.140625" style="1"/>
    <col min="526" max="526" width="13.85546875" style="1" customWidth="1"/>
    <col min="527" max="527" width="14.5703125" style="1" customWidth="1"/>
    <col min="528" max="528" width="9.140625" style="1"/>
    <col min="529" max="529" width="9.42578125" style="1" customWidth="1"/>
    <col min="530" max="768" width="9.140625" style="1"/>
    <col min="769" max="769" width="13.7109375" style="1" customWidth="1"/>
    <col min="770" max="770" width="15.7109375" style="1" customWidth="1"/>
    <col min="771" max="771" width="31.7109375" style="1" customWidth="1"/>
    <col min="772" max="774" width="9.140625" style="1"/>
    <col min="775" max="775" width="6.28515625" style="1" customWidth="1"/>
    <col min="776" max="776" width="6.5703125" style="1" customWidth="1"/>
    <col min="777" max="778" width="9.140625" style="1"/>
    <col min="779" max="779" width="11.42578125" style="1" customWidth="1"/>
    <col min="780" max="780" width="14" style="1" customWidth="1"/>
    <col min="781" max="781" width="9.140625" style="1"/>
    <col min="782" max="782" width="13.85546875" style="1" customWidth="1"/>
    <col min="783" max="783" width="14.5703125" style="1" customWidth="1"/>
    <col min="784" max="784" width="9.140625" style="1"/>
    <col min="785" max="785" width="9.42578125" style="1" customWidth="1"/>
    <col min="786" max="1024" width="9.140625" style="1"/>
    <col min="1025" max="1025" width="13.7109375" style="1" customWidth="1"/>
    <col min="1026" max="1026" width="15.7109375" style="1" customWidth="1"/>
    <col min="1027" max="1027" width="31.7109375" style="1" customWidth="1"/>
    <col min="1028" max="1030" width="9.140625" style="1"/>
    <col min="1031" max="1031" width="6.28515625" style="1" customWidth="1"/>
    <col min="1032" max="1032" width="6.5703125" style="1" customWidth="1"/>
    <col min="1033" max="1034" width="9.140625" style="1"/>
    <col min="1035" max="1035" width="11.42578125" style="1" customWidth="1"/>
    <col min="1036" max="1036" width="14" style="1" customWidth="1"/>
    <col min="1037" max="1037" width="9.140625" style="1"/>
    <col min="1038" max="1038" width="13.85546875" style="1" customWidth="1"/>
    <col min="1039" max="1039" width="14.5703125" style="1" customWidth="1"/>
    <col min="1040" max="1040" width="9.140625" style="1"/>
    <col min="1041" max="1041" width="9.42578125" style="1" customWidth="1"/>
    <col min="1042" max="1280" width="9.140625" style="1"/>
    <col min="1281" max="1281" width="13.7109375" style="1" customWidth="1"/>
    <col min="1282" max="1282" width="15.7109375" style="1" customWidth="1"/>
    <col min="1283" max="1283" width="31.7109375" style="1" customWidth="1"/>
    <col min="1284" max="1286" width="9.140625" style="1"/>
    <col min="1287" max="1287" width="6.28515625" style="1" customWidth="1"/>
    <col min="1288" max="1288" width="6.5703125" style="1" customWidth="1"/>
    <col min="1289" max="1290" width="9.140625" style="1"/>
    <col min="1291" max="1291" width="11.42578125" style="1" customWidth="1"/>
    <col min="1292" max="1292" width="14" style="1" customWidth="1"/>
    <col min="1293" max="1293" width="9.140625" style="1"/>
    <col min="1294" max="1294" width="13.85546875" style="1" customWidth="1"/>
    <col min="1295" max="1295" width="14.5703125" style="1" customWidth="1"/>
    <col min="1296" max="1296" width="9.140625" style="1"/>
    <col min="1297" max="1297" width="9.42578125" style="1" customWidth="1"/>
    <col min="1298" max="1536" width="9.140625" style="1"/>
    <col min="1537" max="1537" width="13.7109375" style="1" customWidth="1"/>
    <col min="1538" max="1538" width="15.7109375" style="1" customWidth="1"/>
    <col min="1539" max="1539" width="31.7109375" style="1" customWidth="1"/>
    <col min="1540" max="1542" width="9.140625" style="1"/>
    <col min="1543" max="1543" width="6.28515625" style="1" customWidth="1"/>
    <col min="1544" max="1544" width="6.5703125" style="1" customWidth="1"/>
    <col min="1545" max="1546" width="9.140625" style="1"/>
    <col min="1547" max="1547" width="11.42578125" style="1" customWidth="1"/>
    <col min="1548" max="1548" width="14" style="1" customWidth="1"/>
    <col min="1549" max="1549" width="9.140625" style="1"/>
    <col min="1550" max="1550" width="13.85546875" style="1" customWidth="1"/>
    <col min="1551" max="1551" width="14.5703125" style="1" customWidth="1"/>
    <col min="1552" max="1552" width="9.140625" style="1"/>
    <col min="1553" max="1553" width="9.42578125" style="1" customWidth="1"/>
    <col min="1554" max="1792" width="9.140625" style="1"/>
    <col min="1793" max="1793" width="13.7109375" style="1" customWidth="1"/>
    <col min="1794" max="1794" width="15.7109375" style="1" customWidth="1"/>
    <col min="1795" max="1795" width="31.7109375" style="1" customWidth="1"/>
    <col min="1796" max="1798" width="9.140625" style="1"/>
    <col min="1799" max="1799" width="6.28515625" style="1" customWidth="1"/>
    <col min="1800" max="1800" width="6.5703125" style="1" customWidth="1"/>
    <col min="1801" max="1802" width="9.140625" style="1"/>
    <col min="1803" max="1803" width="11.42578125" style="1" customWidth="1"/>
    <col min="1804" max="1804" width="14" style="1" customWidth="1"/>
    <col min="1805" max="1805" width="9.140625" style="1"/>
    <col min="1806" max="1806" width="13.85546875" style="1" customWidth="1"/>
    <col min="1807" max="1807" width="14.5703125" style="1" customWidth="1"/>
    <col min="1808" max="1808" width="9.140625" style="1"/>
    <col min="1809" max="1809" width="9.42578125" style="1" customWidth="1"/>
    <col min="1810" max="2048" width="9.140625" style="1"/>
    <col min="2049" max="2049" width="13.7109375" style="1" customWidth="1"/>
    <col min="2050" max="2050" width="15.7109375" style="1" customWidth="1"/>
    <col min="2051" max="2051" width="31.7109375" style="1" customWidth="1"/>
    <col min="2052" max="2054" width="9.140625" style="1"/>
    <col min="2055" max="2055" width="6.28515625" style="1" customWidth="1"/>
    <col min="2056" max="2056" width="6.5703125" style="1" customWidth="1"/>
    <col min="2057" max="2058" width="9.140625" style="1"/>
    <col min="2059" max="2059" width="11.42578125" style="1" customWidth="1"/>
    <col min="2060" max="2060" width="14" style="1" customWidth="1"/>
    <col min="2061" max="2061" width="9.140625" style="1"/>
    <col min="2062" max="2062" width="13.85546875" style="1" customWidth="1"/>
    <col min="2063" max="2063" width="14.5703125" style="1" customWidth="1"/>
    <col min="2064" max="2064" width="9.140625" style="1"/>
    <col min="2065" max="2065" width="9.42578125" style="1" customWidth="1"/>
    <col min="2066" max="2304" width="9.140625" style="1"/>
    <col min="2305" max="2305" width="13.7109375" style="1" customWidth="1"/>
    <col min="2306" max="2306" width="15.7109375" style="1" customWidth="1"/>
    <col min="2307" max="2307" width="31.7109375" style="1" customWidth="1"/>
    <col min="2308" max="2310" width="9.140625" style="1"/>
    <col min="2311" max="2311" width="6.28515625" style="1" customWidth="1"/>
    <col min="2312" max="2312" width="6.5703125" style="1" customWidth="1"/>
    <col min="2313" max="2314" width="9.140625" style="1"/>
    <col min="2315" max="2315" width="11.42578125" style="1" customWidth="1"/>
    <col min="2316" max="2316" width="14" style="1" customWidth="1"/>
    <col min="2317" max="2317" width="9.140625" style="1"/>
    <col min="2318" max="2318" width="13.85546875" style="1" customWidth="1"/>
    <col min="2319" max="2319" width="14.5703125" style="1" customWidth="1"/>
    <col min="2320" max="2320" width="9.140625" style="1"/>
    <col min="2321" max="2321" width="9.42578125" style="1" customWidth="1"/>
    <col min="2322" max="2560" width="9.140625" style="1"/>
    <col min="2561" max="2561" width="13.7109375" style="1" customWidth="1"/>
    <col min="2562" max="2562" width="15.7109375" style="1" customWidth="1"/>
    <col min="2563" max="2563" width="31.7109375" style="1" customWidth="1"/>
    <col min="2564" max="2566" width="9.140625" style="1"/>
    <col min="2567" max="2567" width="6.28515625" style="1" customWidth="1"/>
    <col min="2568" max="2568" width="6.5703125" style="1" customWidth="1"/>
    <col min="2569" max="2570" width="9.140625" style="1"/>
    <col min="2571" max="2571" width="11.42578125" style="1" customWidth="1"/>
    <col min="2572" max="2572" width="14" style="1" customWidth="1"/>
    <col min="2573" max="2573" width="9.140625" style="1"/>
    <col min="2574" max="2574" width="13.85546875" style="1" customWidth="1"/>
    <col min="2575" max="2575" width="14.5703125" style="1" customWidth="1"/>
    <col min="2576" max="2576" width="9.140625" style="1"/>
    <col min="2577" max="2577" width="9.42578125" style="1" customWidth="1"/>
    <col min="2578" max="2816" width="9.140625" style="1"/>
    <col min="2817" max="2817" width="13.7109375" style="1" customWidth="1"/>
    <col min="2818" max="2818" width="15.7109375" style="1" customWidth="1"/>
    <col min="2819" max="2819" width="31.7109375" style="1" customWidth="1"/>
    <col min="2820" max="2822" width="9.140625" style="1"/>
    <col min="2823" max="2823" width="6.28515625" style="1" customWidth="1"/>
    <col min="2824" max="2824" width="6.5703125" style="1" customWidth="1"/>
    <col min="2825" max="2826" width="9.140625" style="1"/>
    <col min="2827" max="2827" width="11.42578125" style="1" customWidth="1"/>
    <col min="2828" max="2828" width="14" style="1" customWidth="1"/>
    <col min="2829" max="2829" width="9.140625" style="1"/>
    <col min="2830" max="2830" width="13.85546875" style="1" customWidth="1"/>
    <col min="2831" max="2831" width="14.5703125" style="1" customWidth="1"/>
    <col min="2832" max="2832" width="9.140625" style="1"/>
    <col min="2833" max="2833" width="9.42578125" style="1" customWidth="1"/>
    <col min="2834" max="3072" width="9.140625" style="1"/>
    <col min="3073" max="3073" width="13.7109375" style="1" customWidth="1"/>
    <col min="3074" max="3074" width="15.7109375" style="1" customWidth="1"/>
    <col min="3075" max="3075" width="31.7109375" style="1" customWidth="1"/>
    <col min="3076" max="3078" width="9.140625" style="1"/>
    <col min="3079" max="3079" width="6.28515625" style="1" customWidth="1"/>
    <col min="3080" max="3080" width="6.5703125" style="1" customWidth="1"/>
    <col min="3081" max="3082" width="9.140625" style="1"/>
    <col min="3083" max="3083" width="11.42578125" style="1" customWidth="1"/>
    <col min="3084" max="3084" width="14" style="1" customWidth="1"/>
    <col min="3085" max="3085" width="9.140625" style="1"/>
    <col min="3086" max="3086" width="13.85546875" style="1" customWidth="1"/>
    <col min="3087" max="3087" width="14.5703125" style="1" customWidth="1"/>
    <col min="3088" max="3088" width="9.140625" style="1"/>
    <col min="3089" max="3089" width="9.42578125" style="1" customWidth="1"/>
    <col min="3090" max="3328" width="9.140625" style="1"/>
    <col min="3329" max="3329" width="13.7109375" style="1" customWidth="1"/>
    <col min="3330" max="3330" width="15.7109375" style="1" customWidth="1"/>
    <col min="3331" max="3331" width="31.7109375" style="1" customWidth="1"/>
    <col min="3332" max="3334" width="9.140625" style="1"/>
    <col min="3335" max="3335" width="6.28515625" style="1" customWidth="1"/>
    <col min="3336" max="3336" width="6.5703125" style="1" customWidth="1"/>
    <col min="3337" max="3338" width="9.140625" style="1"/>
    <col min="3339" max="3339" width="11.42578125" style="1" customWidth="1"/>
    <col min="3340" max="3340" width="14" style="1" customWidth="1"/>
    <col min="3341" max="3341" width="9.140625" style="1"/>
    <col min="3342" max="3342" width="13.85546875" style="1" customWidth="1"/>
    <col min="3343" max="3343" width="14.5703125" style="1" customWidth="1"/>
    <col min="3344" max="3344" width="9.140625" style="1"/>
    <col min="3345" max="3345" width="9.42578125" style="1" customWidth="1"/>
    <col min="3346" max="3584" width="9.140625" style="1"/>
    <col min="3585" max="3585" width="13.7109375" style="1" customWidth="1"/>
    <col min="3586" max="3586" width="15.7109375" style="1" customWidth="1"/>
    <col min="3587" max="3587" width="31.7109375" style="1" customWidth="1"/>
    <col min="3588" max="3590" width="9.140625" style="1"/>
    <col min="3591" max="3591" width="6.28515625" style="1" customWidth="1"/>
    <col min="3592" max="3592" width="6.5703125" style="1" customWidth="1"/>
    <col min="3593" max="3594" width="9.140625" style="1"/>
    <col min="3595" max="3595" width="11.42578125" style="1" customWidth="1"/>
    <col min="3596" max="3596" width="14" style="1" customWidth="1"/>
    <col min="3597" max="3597" width="9.140625" style="1"/>
    <col min="3598" max="3598" width="13.85546875" style="1" customWidth="1"/>
    <col min="3599" max="3599" width="14.5703125" style="1" customWidth="1"/>
    <col min="3600" max="3600" width="9.140625" style="1"/>
    <col min="3601" max="3601" width="9.42578125" style="1" customWidth="1"/>
    <col min="3602" max="3840" width="9.140625" style="1"/>
    <col min="3841" max="3841" width="13.7109375" style="1" customWidth="1"/>
    <col min="3842" max="3842" width="15.7109375" style="1" customWidth="1"/>
    <col min="3843" max="3843" width="31.7109375" style="1" customWidth="1"/>
    <col min="3844" max="3846" width="9.140625" style="1"/>
    <col min="3847" max="3847" width="6.28515625" style="1" customWidth="1"/>
    <col min="3848" max="3848" width="6.5703125" style="1" customWidth="1"/>
    <col min="3849" max="3850" width="9.140625" style="1"/>
    <col min="3851" max="3851" width="11.42578125" style="1" customWidth="1"/>
    <col min="3852" max="3852" width="14" style="1" customWidth="1"/>
    <col min="3853" max="3853" width="9.140625" style="1"/>
    <col min="3854" max="3854" width="13.85546875" style="1" customWidth="1"/>
    <col min="3855" max="3855" width="14.5703125" style="1" customWidth="1"/>
    <col min="3856" max="3856" width="9.140625" style="1"/>
    <col min="3857" max="3857" width="9.42578125" style="1" customWidth="1"/>
    <col min="3858" max="4096" width="9.140625" style="1"/>
    <col min="4097" max="4097" width="13.7109375" style="1" customWidth="1"/>
    <col min="4098" max="4098" width="15.7109375" style="1" customWidth="1"/>
    <col min="4099" max="4099" width="31.7109375" style="1" customWidth="1"/>
    <col min="4100" max="4102" width="9.140625" style="1"/>
    <col min="4103" max="4103" width="6.28515625" style="1" customWidth="1"/>
    <col min="4104" max="4104" width="6.5703125" style="1" customWidth="1"/>
    <col min="4105" max="4106" width="9.140625" style="1"/>
    <col min="4107" max="4107" width="11.42578125" style="1" customWidth="1"/>
    <col min="4108" max="4108" width="14" style="1" customWidth="1"/>
    <col min="4109" max="4109" width="9.140625" style="1"/>
    <col min="4110" max="4110" width="13.85546875" style="1" customWidth="1"/>
    <col min="4111" max="4111" width="14.5703125" style="1" customWidth="1"/>
    <col min="4112" max="4112" width="9.140625" style="1"/>
    <col min="4113" max="4113" width="9.42578125" style="1" customWidth="1"/>
    <col min="4114" max="4352" width="9.140625" style="1"/>
    <col min="4353" max="4353" width="13.7109375" style="1" customWidth="1"/>
    <col min="4354" max="4354" width="15.7109375" style="1" customWidth="1"/>
    <col min="4355" max="4355" width="31.7109375" style="1" customWidth="1"/>
    <col min="4356" max="4358" width="9.140625" style="1"/>
    <col min="4359" max="4359" width="6.28515625" style="1" customWidth="1"/>
    <col min="4360" max="4360" width="6.5703125" style="1" customWidth="1"/>
    <col min="4361" max="4362" width="9.140625" style="1"/>
    <col min="4363" max="4363" width="11.42578125" style="1" customWidth="1"/>
    <col min="4364" max="4364" width="14" style="1" customWidth="1"/>
    <col min="4365" max="4365" width="9.140625" style="1"/>
    <col min="4366" max="4366" width="13.85546875" style="1" customWidth="1"/>
    <col min="4367" max="4367" width="14.5703125" style="1" customWidth="1"/>
    <col min="4368" max="4368" width="9.140625" style="1"/>
    <col min="4369" max="4369" width="9.42578125" style="1" customWidth="1"/>
    <col min="4370" max="4608" width="9.140625" style="1"/>
    <col min="4609" max="4609" width="13.7109375" style="1" customWidth="1"/>
    <col min="4610" max="4610" width="15.7109375" style="1" customWidth="1"/>
    <col min="4611" max="4611" width="31.7109375" style="1" customWidth="1"/>
    <col min="4612" max="4614" width="9.140625" style="1"/>
    <col min="4615" max="4615" width="6.28515625" style="1" customWidth="1"/>
    <col min="4616" max="4616" width="6.5703125" style="1" customWidth="1"/>
    <col min="4617" max="4618" width="9.140625" style="1"/>
    <col min="4619" max="4619" width="11.42578125" style="1" customWidth="1"/>
    <col min="4620" max="4620" width="14" style="1" customWidth="1"/>
    <col min="4621" max="4621" width="9.140625" style="1"/>
    <col min="4622" max="4622" width="13.85546875" style="1" customWidth="1"/>
    <col min="4623" max="4623" width="14.5703125" style="1" customWidth="1"/>
    <col min="4624" max="4624" width="9.140625" style="1"/>
    <col min="4625" max="4625" width="9.42578125" style="1" customWidth="1"/>
    <col min="4626" max="4864" width="9.140625" style="1"/>
    <col min="4865" max="4865" width="13.7109375" style="1" customWidth="1"/>
    <col min="4866" max="4866" width="15.7109375" style="1" customWidth="1"/>
    <col min="4867" max="4867" width="31.7109375" style="1" customWidth="1"/>
    <col min="4868" max="4870" width="9.140625" style="1"/>
    <col min="4871" max="4871" width="6.28515625" style="1" customWidth="1"/>
    <col min="4872" max="4872" width="6.5703125" style="1" customWidth="1"/>
    <col min="4873" max="4874" width="9.140625" style="1"/>
    <col min="4875" max="4875" width="11.42578125" style="1" customWidth="1"/>
    <col min="4876" max="4876" width="14" style="1" customWidth="1"/>
    <col min="4877" max="4877" width="9.140625" style="1"/>
    <col min="4878" max="4878" width="13.85546875" style="1" customWidth="1"/>
    <col min="4879" max="4879" width="14.5703125" style="1" customWidth="1"/>
    <col min="4880" max="4880" width="9.140625" style="1"/>
    <col min="4881" max="4881" width="9.42578125" style="1" customWidth="1"/>
    <col min="4882" max="5120" width="9.140625" style="1"/>
    <col min="5121" max="5121" width="13.7109375" style="1" customWidth="1"/>
    <col min="5122" max="5122" width="15.7109375" style="1" customWidth="1"/>
    <col min="5123" max="5123" width="31.7109375" style="1" customWidth="1"/>
    <col min="5124" max="5126" width="9.140625" style="1"/>
    <col min="5127" max="5127" width="6.28515625" style="1" customWidth="1"/>
    <col min="5128" max="5128" width="6.5703125" style="1" customWidth="1"/>
    <col min="5129" max="5130" width="9.140625" style="1"/>
    <col min="5131" max="5131" width="11.42578125" style="1" customWidth="1"/>
    <col min="5132" max="5132" width="14" style="1" customWidth="1"/>
    <col min="5133" max="5133" width="9.140625" style="1"/>
    <col min="5134" max="5134" width="13.85546875" style="1" customWidth="1"/>
    <col min="5135" max="5135" width="14.5703125" style="1" customWidth="1"/>
    <col min="5136" max="5136" width="9.140625" style="1"/>
    <col min="5137" max="5137" width="9.42578125" style="1" customWidth="1"/>
    <col min="5138" max="5376" width="9.140625" style="1"/>
    <col min="5377" max="5377" width="13.7109375" style="1" customWidth="1"/>
    <col min="5378" max="5378" width="15.7109375" style="1" customWidth="1"/>
    <col min="5379" max="5379" width="31.7109375" style="1" customWidth="1"/>
    <col min="5380" max="5382" width="9.140625" style="1"/>
    <col min="5383" max="5383" width="6.28515625" style="1" customWidth="1"/>
    <col min="5384" max="5384" width="6.5703125" style="1" customWidth="1"/>
    <col min="5385" max="5386" width="9.140625" style="1"/>
    <col min="5387" max="5387" width="11.42578125" style="1" customWidth="1"/>
    <col min="5388" max="5388" width="14" style="1" customWidth="1"/>
    <col min="5389" max="5389" width="9.140625" style="1"/>
    <col min="5390" max="5390" width="13.85546875" style="1" customWidth="1"/>
    <col min="5391" max="5391" width="14.5703125" style="1" customWidth="1"/>
    <col min="5392" max="5392" width="9.140625" style="1"/>
    <col min="5393" max="5393" width="9.42578125" style="1" customWidth="1"/>
    <col min="5394" max="5632" width="9.140625" style="1"/>
    <col min="5633" max="5633" width="13.7109375" style="1" customWidth="1"/>
    <col min="5634" max="5634" width="15.7109375" style="1" customWidth="1"/>
    <col min="5635" max="5635" width="31.7109375" style="1" customWidth="1"/>
    <col min="5636" max="5638" width="9.140625" style="1"/>
    <col min="5639" max="5639" width="6.28515625" style="1" customWidth="1"/>
    <col min="5640" max="5640" width="6.5703125" style="1" customWidth="1"/>
    <col min="5641" max="5642" width="9.140625" style="1"/>
    <col min="5643" max="5643" width="11.42578125" style="1" customWidth="1"/>
    <col min="5644" max="5644" width="14" style="1" customWidth="1"/>
    <col min="5645" max="5645" width="9.140625" style="1"/>
    <col min="5646" max="5646" width="13.85546875" style="1" customWidth="1"/>
    <col min="5647" max="5647" width="14.5703125" style="1" customWidth="1"/>
    <col min="5648" max="5648" width="9.140625" style="1"/>
    <col min="5649" max="5649" width="9.42578125" style="1" customWidth="1"/>
    <col min="5650" max="5888" width="9.140625" style="1"/>
    <col min="5889" max="5889" width="13.7109375" style="1" customWidth="1"/>
    <col min="5890" max="5890" width="15.7109375" style="1" customWidth="1"/>
    <col min="5891" max="5891" width="31.7109375" style="1" customWidth="1"/>
    <col min="5892" max="5894" width="9.140625" style="1"/>
    <col min="5895" max="5895" width="6.28515625" style="1" customWidth="1"/>
    <col min="5896" max="5896" width="6.5703125" style="1" customWidth="1"/>
    <col min="5897" max="5898" width="9.140625" style="1"/>
    <col min="5899" max="5899" width="11.42578125" style="1" customWidth="1"/>
    <col min="5900" max="5900" width="14" style="1" customWidth="1"/>
    <col min="5901" max="5901" width="9.140625" style="1"/>
    <col min="5902" max="5902" width="13.85546875" style="1" customWidth="1"/>
    <col min="5903" max="5903" width="14.5703125" style="1" customWidth="1"/>
    <col min="5904" max="5904" width="9.140625" style="1"/>
    <col min="5905" max="5905" width="9.42578125" style="1" customWidth="1"/>
    <col min="5906" max="6144" width="9.140625" style="1"/>
    <col min="6145" max="6145" width="13.7109375" style="1" customWidth="1"/>
    <col min="6146" max="6146" width="15.7109375" style="1" customWidth="1"/>
    <col min="6147" max="6147" width="31.7109375" style="1" customWidth="1"/>
    <col min="6148" max="6150" width="9.140625" style="1"/>
    <col min="6151" max="6151" width="6.28515625" style="1" customWidth="1"/>
    <col min="6152" max="6152" width="6.5703125" style="1" customWidth="1"/>
    <col min="6153" max="6154" width="9.140625" style="1"/>
    <col min="6155" max="6155" width="11.42578125" style="1" customWidth="1"/>
    <col min="6156" max="6156" width="14" style="1" customWidth="1"/>
    <col min="6157" max="6157" width="9.140625" style="1"/>
    <col min="6158" max="6158" width="13.85546875" style="1" customWidth="1"/>
    <col min="6159" max="6159" width="14.5703125" style="1" customWidth="1"/>
    <col min="6160" max="6160" width="9.140625" style="1"/>
    <col min="6161" max="6161" width="9.42578125" style="1" customWidth="1"/>
    <col min="6162" max="6400" width="9.140625" style="1"/>
    <col min="6401" max="6401" width="13.7109375" style="1" customWidth="1"/>
    <col min="6402" max="6402" width="15.7109375" style="1" customWidth="1"/>
    <col min="6403" max="6403" width="31.7109375" style="1" customWidth="1"/>
    <col min="6404" max="6406" width="9.140625" style="1"/>
    <col min="6407" max="6407" width="6.28515625" style="1" customWidth="1"/>
    <col min="6408" max="6408" width="6.5703125" style="1" customWidth="1"/>
    <col min="6409" max="6410" width="9.140625" style="1"/>
    <col min="6411" max="6411" width="11.42578125" style="1" customWidth="1"/>
    <col min="6412" max="6412" width="14" style="1" customWidth="1"/>
    <col min="6413" max="6413" width="9.140625" style="1"/>
    <col min="6414" max="6414" width="13.85546875" style="1" customWidth="1"/>
    <col min="6415" max="6415" width="14.5703125" style="1" customWidth="1"/>
    <col min="6416" max="6416" width="9.140625" style="1"/>
    <col min="6417" max="6417" width="9.42578125" style="1" customWidth="1"/>
    <col min="6418" max="6656" width="9.140625" style="1"/>
    <col min="6657" max="6657" width="13.7109375" style="1" customWidth="1"/>
    <col min="6658" max="6658" width="15.7109375" style="1" customWidth="1"/>
    <col min="6659" max="6659" width="31.7109375" style="1" customWidth="1"/>
    <col min="6660" max="6662" width="9.140625" style="1"/>
    <col min="6663" max="6663" width="6.28515625" style="1" customWidth="1"/>
    <col min="6664" max="6664" width="6.5703125" style="1" customWidth="1"/>
    <col min="6665" max="6666" width="9.140625" style="1"/>
    <col min="6667" max="6667" width="11.42578125" style="1" customWidth="1"/>
    <col min="6668" max="6668" width="14" style="1" customWidth="1"/>
    <col min="6669" max="6669" width="9.140625" style="1"/>
    <col min="6670" max="6670" width="13.85546875" style="1" customWidth="1"/>
    <col min="6671" max="6671" width="14.5703125" style="1" customWidth="1"/>
    <col min="6672" max="6672" width="9.140625" style="1"/>
    <col min="6673" max="6673" width="9.42578125" style="1" customWidth="1"/>
    <col min="6674" max="6912" width="9.140625" style="1"/>
    <col min="6913" max="6913" width="13.7109375" style="1" customWidth="1"/>
    <col min="6914" max="6914" width="15.7109375" style="1" customWidth="1"/>
    <col min="6915" max="6915" width="31.7109375" style="1" customWidth="1"/>
    <col min="6916" max="6918" width="9.140625" style="1"/>
    <col min="6919" max="6919" width="6.28515625" style="1" customWidth="1"/>
    <col min="6920" max="6920" width="6.5703125" style="1" customWidth="1"/>
    <col min="6921" max="6922" width="9.140625" style="1"/>
    <col min="6923" max="6923" width="11.42578125" style="1" customWidth="1"/>
    <col min="6924" max="6924" width="14" style="1" customWidth="1"/>
    <col min="6925" max="6925" width="9.140625" style="1"/>
    <col min="6926" max="6926" width="13.85546875" style="1" customWidth="1"/>
    <col min="6927" max="6927" width="14.5703125" style="1" customWidth="1"/>
    <col min="6928" max="6928" width="9.140625" style="1"/>
    <col min="6929" max="6929" width="9.42578125" style="1" customWidth="1"/>
    <col min="6930" max="7168" width="9.140625" style="1"/>
    <col min="7169" max="7169" width="13.7109375" style="1" customWidth="1"/>
    <col min="7170" max="7170" width="15.7109375" style="1" customWidth="1"/>
    <col min="7171" max="7171" width="31.7109375" style="1" customWidth="1"/>
    <col min="7172" max="7174" width="9.140625" style="1"/>
    <col min="7175" max="7175" width="6.28515625" style="1" customWidth="1"/>
    <col min="7176" max="7176" width="6.5703125" style="1" customWidth="1"/>
    <col min="7177" max="7178" width="9.140625" style="1"/>
    <col min="7179" max="7179" width="11.42578125" style="1" customWidth="1"/>
    <col min="7180" max="7180" width="14" style="1" customWidth="1"/>
    <col min="7181" max="7181" width="9.140625" style="1"/>
    <col min="7182" max="7182" width="13.85546875" style="1" customWidth="1"/>
    <col min="7183" max="7183" width="14.5703125" style="1" customWidth="1"/>
    <col min="7184" max="7184" width="9.140625" style="1"/>
    <col min="7185" max="7185" width="9.42578125" style="1" customWidth="1"/>
    <col min="7186" max="7424" width="9.140625" style="1"/>
    <col min="7425" max="7425" width="13.7109375" style="1" customWidth="1"/>
    <col min="7426" max="7426" width="15.7109375" style="1" customWidth="1"/>
    <col min="7427" max="7427" width="31.7109375" style="1" customWidth="1"/>
    <col min="7428" max="7430" width="9.140625" style="1"/>
    <col min="7431" max="7431" width="6.28515625" style="1" customWidth="1"/>
    <col min="7432" max="7432" width="6.5703125" style="1" customWidth="1"/>
    <col min="7433" max="7434" width="9.140625" style="1"/>
    <col min="7435" max="7435" width="11.42578125" style="1" customWidth="1"/>
    <col min="7436" max="7436" width="14" style="1" customWidth="1"/>
    <col min="7437" max="7437" width="9.140625" style="1"/>
    <col min="7438" max="7438" width="13.85546875" style="1" customWidth="1"/>
    <col min="7439" max="7439" width="14.5703125" style="1" customWidth="1"/>
    <col min="7440" max="7440" width="9.140625" style="1"/>
    <col min="7441" max="7441" width="9.42578125" style="1" customWidth="1"/>
    <col min="7442" max="7680" width="9.140625" style="1"/>
    <col min="7681" max="7681" width="13.7109375" style="1" customWidth="1"/>
    <col min="7682" max="7682" width="15.7109375" style="1" customWidth="1"/>
    <col min="7683" max="7683" width="31.7109375" style="1" customWidth="1"/>
    <col min="7684" max="7686" width="9.140625" style="1"/>
    <col min="7687" max="7687" width="6.28515625" style="1" customWidth="1"/>
    <col min="7688" max="7688" width="6.5703125" style="1" customWidth="1"/>
    <col min="7689" max="7690" width="9.140625" style="1"/>
    <col min="7691" max="7691" width="11.42578125" style="1" customWidth="1"/>
    <col min="7692" max="7692" width="14" style="1" customWidth="1"/>
    <col min="7693" max="7693" width="9.140625" style="1"/>
    <col min="7694" max="7694" width="13.85546875" style="1" customWidth="1"/>
    <col min="7695" max="7695" width="14.5703125" style="1" customWidth="1"/>
    <col min="7696" max="7696" width="9.140625" style="1"/>
    <col min="7697" max="7697" width="9.42578125" style="1" customWidth="1"/>
    <col min="7698" max="7936" width="9.140625" style="1"/>
    <col min="7937" max="7937" width="13.7109375" style="1" customWidth="1"/>
    <col min="7938" max="7938" width="15.7109375" style="1" customWidth="1"/>
    <col min="7939" max="7939" width="31.7109375" style="1" customWidth="1"/>
    <col min="7940" max="7942" width="9.140625" style="1"/>
    <col min="7943" max="7943" width="6.28515625" style="1" customWidth="1"/>
    <col min="7944" max="7944" width="6.5703125" style="1" customWidth="1"/>
    <col min="7945" max="7946" width="9.140625" style="1"/>
    <col min="7947" max="7947" width="11.42578125" style="1" customWidth="1"/>
    <col min="7948" max="7948" width="14" style="1" customWidth="1"/>
    <col min="7949" max="7949" width="9.140625" style="1"/>
    <col min="7950" max="7950" width="13.85546875" style="1" customWidth="1"/>
    <col min="7951" max="7951" width="14.5703125" style="1" customWidth="1"/>
    <col min="7952" max="7952" width="9.140625" style="1"/>
    <col min="7953" max="7953" width="9.42578125" style="1" customWidth="1"/>
    <col min="7954" max="8192" width="9.140625" style="1"/>
    <col min="8193" max="8193" width="13.7109375" style="1" customWidth="1"/>
    <col min="8194" max="8194" width="15.7109375" style="1" customWidth="1"/>
    <col min="8195" max="8195" width="31.7109375" style="1" customWidth="1"/>
    <col min="8196" max="8198" width="9.140625" style="1"/>
    <col min="8199" max="8199" width="6.28515625" style="1" customWidth="1"/>
    <col min="8200" max="8200" width="6.5703125" style="1" customWidth="1"/>
    <col min="8201" max="8202" width="9.140625" style="1"/>
    <col min="8203" max="8203" width="11.42578125" style="1" customWidth="1"/>
    <col min="8204" max="8204" width="14" style="1" customWidth="1"/>
    <col min="8205" max="8205" width="9.140625" style="1"/>
    <col min="8206" max="8206" width="13.85546875" style="1" customWidth="1"/>
    <col min="8207" max="8207" width="14.5703125" style="1" customWidth="1"/>
    <col min="8208" max="8208" width="9.140625" style="1"/>
    <col min="8209" max="8209" width="9.42578125" style="1" customWidth="1"/>
    <col min="8210" max="8448" width="9.140625" style="1"/>
    <col min="8449" max="8449" width="13.7109375" style="1" customWidth="1"/>
    <col min="8450" max="8450" width="15.7109375" style="1" customWidth="1"/>
    <col min="8451" max="8451" width="31.7109375" style="1" customWidth="1"/>
    <col min="8452" max="8454" width="9.140625" style="1"/>
    <col min="8455" max="8455" width="6.28515625" style="1" customWidth="1"/>
    <col min="8456" max="8456" width="6.5703125" style="1" customWidth="1"/>
    <col min="8457" max="8458" width="9.140625" style="1"/>
    <col min="8459" max="8459" width="11.42578125" style="1" customWidth="1"/>
    <col min="8460" max="8460" width="14" style="1" customWidth="1"/>
    <col min="8461" max="8461" width="9.140625" style="1"/>
    <col min="8462" max="8462" width="13.85546875" style="1" customWidth="1"/>
    <col min="8463" max="8463" width="14.5703125" style="1" customWidth="1"/>
    <col min="8464" max="8464" width="9.140625" style="1"/>
    <col min="8465" max="8465" width="9.42578125" style="1" customWidth="1"/>
    <col min="8466" max="8704" width="9.140625" style="1"/>
    <col min="8705" max="8705" width="13.7109375" style="1" customWidth="1"/>
    <col min="8706" max="8706" width="15.7109375" style="1" customWidth="1"/>
    <col min="8707" max="8707" width="31.7109375" style="1" customWidth="1"/>
    <col min="8708" max="8710" width="9.140625" style="1"/>
    <col min="8711" max="8711" width="6.28515625" style="1" customWidth="1"/>
    <col min="8712" max="8712" width="6.5703125" style="1" customWidth="1"/>
    <col min="8713" max="8714" width="9.140625" style="1"/>
    <col min="8715" max="8715" width="11.42578125" style="1" customWidth="1"/>
    <col min="8716" max="8716" width="14" style="1" customWidth="1"/>
    <col min="8717" max="8717" width="9.140625" style="1"/>
    <col min="8718" max="8718" width="13.85546875" style="1" customWidth="1"/>
    <col min="8719" max="8719" width="14.5703125" style="1" customWidth="1"/>
    <col min="8720" max="8720" width="9.140625" style="1"/>
    <col min="8721" max="8721" width="9.42578125" style="1" customWidth="1"/>
    <col min="8722" max="8960" width="9.140625" style="1"/>
    <col min="8961" max="8961" width="13.7109375" style="1" customWidth="1"/>
    <col min="8962" max="8962" width="15.7109375" style="1" customWidth="1"/>
    <col min="8963" max="8963" width="31.7109375" style="1" customWidth="1"/>
    <col min="8964" max="8966" width="9.140625" style="1"/>
    <col min="8967" max="8967" width="6.28515625" style="1" customWidth="1"/>
    <col min="8968" max="8968" width="6.5703125" style="1" customWidth="1"/>
    <col min="8969" max="8970" width="9.140625" style="1"/>
    <col min="8971" max="8971" width="11.42578125" style="1" customWidth="1"/>
    <col min="8972" max="8972" width="14" style="1" customWidth="1"/>
    <col min="8973" max="8973" width="9.140625" style="1"/>
    <col min="8974" max="8974" width="13.85546875" style="1" customWidth="1"/>
    <col min="8975" max="8975" width="14.5703125" style="1" customWidth="1"/>
    <col min="8976" max="8976" width="9.140625" style="1"/>
    <col min="8977" max="8977" width="9.42578125" style="1" customWidth="1"/>
    <col min="8978" max="9216" width="9.140625" style="1"/>
    <col min="9217" max="9217" width="13.7109375" style="1" customWidth="1"/>
    <col min="9218" max="9218" width="15.7109375" style="1" customWidth="1"/>
    <col min="9219" max="9219" width="31.7109375" style="1" customWidth="1"/>
    <col min="9220" max="9222" width="9.140625" style="1"/>
    <col min="9223" max="9223" width="6.28515625" style="1" customWidth="1"/>
    <col min="9224" max="9224" width="6.5703125" style="1" customWidth="1"/>
    <col min="9225" max="9226" width="9.140625" style="1"/>
    <col min="9227" max="9227" width="11.42578125" style="1" customWidth="1"/>
    <col min="9228" max="9228" width="14" style="1" customWidth="1"/>
    <col min="9229" max="9229" width="9.140625" style="1"/>
    <col min="9230" max="9230" width="13.85546875" style="1" customWidth="1"/>
    <col min="9231" max="9231" width="14.5703125" style="1" customWidth="1"/>
    <col min="9232" max="9232" width="9.140625" style="1"/>
    <col min="9233" max="9233" width="9.42578125" style="1" customWidth="1"/>
    <col min="9234" max="9472" width="9.140625" style="1"/>
    <col min="9473" max="9473" width="13.7109375" style="1" customWidth="1"/>
    <col min="9474" max="9474" width="15.7109375" style="1" customWidth="1"/>
    <col min="9475" max="9475" width="31.7109375" style="1" customWidth="1"/>
    <col min="9476" max="9478" width="9.140625" style="1"/>
    <col min="9479" max="9479" width="6.28515625" style="1" customWidth="1"/>
    <col min="9480" max="9480" width="6.5703125" style="1" customWidth="1"/>
    <col min="9481" max="9482" width="9.140625" style="1"/>
    <col min="9483" max="9483" width="11.42578125" style="1" customWidth="1"/>
    <col min="9484" max="9484" width="14" style="1" customWidth="1"/>
    <col min="9485" max="9485" width="9.140625" style="1"/>
    <col min="9486" max="9486" width="13.85546875" style="1" customWidth="1"/>
    <col min="9487" max="9487" width="14.5703125" style="1" customWidth="1"/>
    <col min="9488" max="9488" width="9.140625" style="1"/>
    <col min="9489" max="9489" width="9.42578125" style="1" customWidth="1"/>
    <col min="9490" max="9728" width="9.140625" style="1"/>
    <col min="9729" max="9729" width="13.7109375" style="1" customWidth="1"/>
    <col min="9730" max="9730" width="15.7109375" style="1" customWidth="1"/>
    <col min="9731" max="9731" width="31.7109375" style="1" customWidth="1"/>
    <col min="9732" max="9734" width="9.140625" style="1"/>
    <col min="9735" max="9735" width="6.28515625" style="1" customWidth="1"/>
    <col min="9736" max="9736" width="6.5703125" style="1" customWidth="1"/>
    <col min="9737" max="9738" width="9.140625" style="1"/>
    <col min="9739" max="9739" width="11.42578125" style="1" customWidth="1"/>
    <col min="9740" max="9740" width="14" style="1" customWidth="1"/>
    <col min="9741" max="9741" width="9.140625" style="1"/>
    <col min="9742" max="9742" width="13.85546875" style="1" customWidth="1"/>
    <col min="9743" max="9743" width="14.5703125" style="1" customWidth="1"/>
    <col min="9744" max="9744" width="9.140625" style="1"/>
    <col min="9745" max="9745" width="9.42578125" style="1" customWidth="1"/>
    <col min="9746" max="9984" width="9.140625" style="1"/>
    <col min="9985" max="9985" width="13.7109375" style="1" customWidth="1"/>
    <col min="9986" max="9986" width="15.7109375" style="1" customWidth="1"/>
    <col min="9987" max="9987" width="31.7109375" style="1" customWidth="1"/>
    <col min="9988" max="9990" width="9.140625" style="1"/>
    <col min="9991" max="9991" width="6.28515625" style="1" customWidth="1"/>
    <col min="9992" max="9992" width="6.5703125" style="1" customWidth="1"/>
    <col min="9993" max="9994" width="9.140625" style="1"/>
    <col min="9995" max="9995" width="11.42578125" style="1" customWidth="1"/>
    <col min="9996" max="9996" width="14" style="1" customWidth="1"/>
    <col min="9997" max="9997" width="9.140625" style="1"/>
    <col min="9998" max="9998" width="13.85546875" style="1" customWidth="1"/>
    <col min="9999" max="9999" width="14.5703125" style="1" customWidth="1"/>
    <col min="10000" max="10000" width="9.140625" style="1"/>
    <col min="10001" max="10001" width="9.42578125" style="1" customWidth="1"/>
    <col min="10002" max="10240" width="9.140625" style="1"/>
    <col min="10241" max="10241" width="13.7109375" style="1" customWidth="1"/>
    <col min="10242" max="10242" width="15.7109375" style="1" customWidth="1"/>
    <col min="10243" max="10243" width="31.7109375" style="1" customWidth="1"/>
    <col min="10244" max="10246" width="9.140625" style="1"/>
    <col min="10247" max="10247" width="6.28515625" style="1" customWidth="1"/>
    <col min="10248" max="10248" width="6.5703125" style="1" customWidth="1"/>
    <col min="10249" max="10250" width="9.140625" style="1"/>
    <col min="10251" max="10251" width="11.42578125" style="1" customWidth="1"/>
    <col min="10252" max="10252" width="14" style="1" customWidth="1"/>
    <col min="10253" max="10253" width="9.140625" style="1"/>
    <col min="10254" max="10254" width="13.85546875" style="1" customWidth="1"/>
    <col min="10255" max="10255" width="14.5703125" style="1" customWidth="1"/>
    <col min="10256" max="10256" width="9.140625" style="1"/>
    <col min="10257" max="10257" width="9.42578125" style="1" customWidth="1"/>
    <col min="10258" max="10496" width="9.140625" style="1"/>
    <col min="10497" max="10497" width="13.7109375" style="1" customWidth="1"/>
    <col min="10498" max="10498" width="15.7109375" style="1" customWidth="1"/>
    <col min="10499" max="10499" width="31.7109375" style="1" customWidth="1"/>
    <col min="10500" max="10502" width="9.140625" style="1"/>
    <col min="10503" max="10503" width="6.28515625" style="1" customWidth="1"/>
    <col min="10504" max="10504" width="6.5703125" style="1" customWidth="1"/>
    <col min="10505" max="10506" width="9.140625" style="1"/>
    <col min="10507" max="10507" width="11.42578125" style="1" customWidth="1"/>
    <col min="10508" max="10508" width="14" style="1" customWidth="1"/>
    <col min="10509" max="10509" width="9.140625" style="1"/>
    <col min="10510" max="10510" width="13.85546875" style="1" customWidth="1"/>
    <col min="10511" max="10511" width="14.5703125" style="1" customWidth="1"/>
    <col min="10512" max="10512" width="9.140625" style="1"/>
    <col min="10513" max="10513" width="9.42578125" style="1" customWidth="1"/>
    <col min="10514" max="10752" width="9.140625" style="1"/>
    <col min="10753" max="10753" width="13.7109375" style="1" customWidth="1"/>
    <col min="10754" max="10754" width="15.7109375" style="1" customWidth="1"/>
    <col min="10755" max="10755" width="31.7109375" style="1" customWidth="1"/>
    <col min="10756" max="10758" width="9.140625" style="1"/>
    <col min="10759" max="10759" width="6.28515625" style="1" customWidth="1"/>
    <col min="10760" max="10760" width="6.5703125" style="1" customWidth="1"/>
    <col min="10761" max="10762" width="9.140625" style="1"/>
    <col min="10763" max="10763" width="11.42578125" style="1" customWidth="1"/>
    <col min="10764" max="10764" width="14" style="1" customWidth="1"/>
    <col min="10765" max="10765" width="9.140625" style="1"/>
    <col min="10766" max="10766" width="13.85546875" style="1" customWidth="1"/>
    <col min="10767" max="10767" width="14.5703125" style="1" customWidth="1"/>
    <col min="10768" max="10768" width="9.140625" style="1"/>
    <col min="10769" max="10769" width="9.42578125" style="1" customWidth="1"/>
    <col min="10770" max="11008" width="9.140625" style="1"/>
    <col min="11009" max="11009" width="13.7109375" style="1" customWidth="1"/>
    <col min="11010" max="11010" width="15.7109375" style="1" customWidth="1"/>
    <col min="11011" max="11011" width="31.7109375" style="1" customWidth="1"/>
    <col min="11012" max="11014" width="9.140625" style="1"/>
    <col min="11015" max="11015" width="6.28515625" style="1" customWidth="1"/>
    <col min="11016" max="11016" width="6.5703125" style="1" customWidth="1"/>
    <col min="11017" max="11018" width="9.140625" style="1"/>
    <col min="11019" max="11019" width="11.42578125" style="1" customWidth="1"/>
    <col min="11020" max="11020" width="14" style="1" customWidth="1"/>
    <col min="11021" max="11021" width="9.140625" style="1"/>
    <col min="11022" max="11022" width="13.85546875" style="1" customWidth="1"/>
    <col min="11023" max="11023" width="14.5703125" style="1" customWidth="1"/>
    <col min="11024" max="11024" width="9.140625" style="1"/>
    <col min="11025" max="11025" width="9.42578125" style="1" customWidth="1"/>
    <col min="11026" max="11264" width="9.140625" style="1"/>
    <col min="11265" max="11265" width="13.7109375" style="1" customWidth="1"/>
    <col min="11266" max="11266" width="15.7109375" style="1" customWidth="1"/>
    <col min="11267" max="11267" width="31.7109375" style="1" customWidth="1"/>
    <col min="11268" max="11270" width="9.140625" style="1"/>
    <col min="11271" max="11271" width="6.28515625" style="1" customWidth="1"/>
    <col min="11272" max="11272" width="6.5703125" style="1" customWidth="1"/>
    <col min="11273" max="11274" width="9.140625" style="1"/>
    <col min="11275" max="11275" width="11.42578125" style="1" customWidth="1"/>
    <col min="11276" max="11276" width="14" style="1" customWidth="1"/>
    <col min="11277" max="11277" width="9.140625" style="1"/>
    <col min="11278" max="11278" width="13.85546875" style="1" customWidth="1"/>
    <col min="11279" max="11279" width="14.5703125" style="1" customWidth="1"/>
    <col min="11280" max="11280" width="9.140625" style="1"/>
    <col min="11281" max="11281" width="9.42578125" style="1" customWidth="1"/>
    <col min="11282" max="11520" width="9.140625" style="1"/>
    <col min="11521" max="11521" width="13.7109375" style="1" customWidth="1"/>
    <col min="11522" max="11522" width="15.7109375" style="1" customWidth="1"/>
    <col min="11523" max="11523" width="31.7109375" style="1" customWidth="1"/>
    <col min="11524" max="11526" width="9.140625" style="1"/>
    <col min="11527" max="11527" width="6.28515625" style="1" customWidth="1"/>
    <col min="11528" max="11528" width="6.5703125" style="1" customWidth="1"/>
    <col min="11529" max="11530" width="9.140625" style="1"/>
    <col min="11531" max="11531" width="11.42578125" style="1" customWidth="1"/>
    <col min="11532" max="11532" width="14" style="1" customWidth="1"/>
    <col min="11533" max="11533" width="9.140625" style="1"/>
    <col min="11534" max="11534" width="13.85546875" style="1" customWidth="1"/>
    <col min="11535" max="11535" width="14.5703125" style="1" customWidth="1"/>
    <col min="11536" max="11536" width="9.140625" style="1"/>
    <col min="11537" max="11537" width="9.42578125" style="1" customWidth="1"/>
    <col min="11538" max="11776" width="9.140625" style="1"/>
    <col min="11777" max="11777" width="13.7109375" style="1" customWidth="1"/>
    <col min="11778" max="11778" width="15.7109375" style="1" customWidth="1"/>
    <col min="11779" max="11779" width="31.7109375" style="1" customWidth="1"/>
    <col min="11780" max="11782" width="9.140625" style="1"/>
    <col min="11783" max="11783" width="6.28515625" style="1" customWidth="1"/>
    <col min="11784" max="11784" width="6.5703125" style="1" customWidth="1"/>
    <col min="11785" max="11786" width="9.140625" style="1"/>
    <col min="11787" max="11787" width="11.42578125" style="1" customWidth="1"/>
    <col min="11788" max="11788" width="14" style="1" customWidth="1"/>
    <col min="11789" max="11789" width="9.140625" style="1"/>
    <col min="11790" max="11790" width="13.85546875" style="1" customWidth="1"/>
    <col min="11791" max="11791" width="14.5703125" style="1" customWidth="1"/>
    <col min="11792" max="11792" width="9.140625" style="1"/>
    <col min="11793" max="11793" width="9.42578125" style="1" customWidth="1"/>
    <col min="11794" max="12032" width="9.140625" style="1"/>
    <col min="12033" max="12033" width="13.7109375" style="1" customWidth="1"/>
    <col min="12034" max="12034" width="15.7109375" style="1" customWidth="1"/>
    <col min="12035" max="12035" width="31.7109375" style="1" customWidth="1"/>
    <col min="12036" max="12038" width="9.140625" style="1"/>
    <col min="12039" max="12039" width="6.28515625" style="1" customWidth="1"/>
    <col min="12040" max="12040" width="6.5703125" style="1" customWidth="1"/>
    <col min="12041" max="12042" width="9.140625" style="1"/>
    <col min="12043" max="12043" width="11.42578125" style="1" customWidth="1"/>
    <col min="12044" max="12044" width="14" style="1" customWidth="1"/>
    <col min="12045" max="12045" width="9.140625" style="1"/>
    <col min="12046" max="12046" width="13.85546875" style="1" customWidth="1"/>
    <col min="12047" max="12047" width="14.5703125" style="1" customWidth="1"/>
    <col min="12048" max="12048" width="9.140625" style="1"/>
    <col min="12049" max="12049" width="9.42578125" style="1" customWidth="1"/>
    <col min="12050" max="12288" width="9.140625" style="1"/>
    <col min="12289" max="12289" width="13.7109375" style="1" customWidth="1"/>
    <col min="12290" max="12290" width="15.7109375" style="1" customWidth="1"/>
    <col min="12291" max="12291" width="31.7109375" style="1" customWidth="1"/>
    <col min="12292" max="12294" width="9.140625" style="1"/>
    <col min="12295" max="12295" width="6.28515625" style="1" customWidth="1"/>
    <col min="12296" max="12296" width="6.5703125" style="1" customWidth="1"/>
    <col min="12297" max="12298" width="9.140625" style="1"/>
    <col min="12299" max="12299" width="11.42578125" style="1" customWidth="1"/>
    <col min="12300" max="12300" width="14" style="1" customWidth="1"/>
    <col min="12301" max="12301" width="9.140625" style="1"/>
    <col min="12302" max="12302" width="13.85546875" style="1" customWidth="1"/>
    <col min="12303" max="12303" width="14.5703125" style="1" customWidth="1"/>
    <col min="12304" max="12304" width="9.140625" style="1"/>
    <col min="12305" max="12305" width="9.42578125" style="1" customWidth="1"/>
    <col min="12306" max="12544" width="9.140625" style="1"/>
    <col min="12545" max="12545" width="13.7109375" style="1" customWidth="1"/>
    <col min="12546" max="12546" width="15.7109375" style="1" customWidth="1"/>
    <col min="12547" max="12547" width="31.7109375" style="1" customWidth="1"/>
    <col min="12548" max="12550" width="9.140625" style="1"/>
    <col min="12551" max="12551" width="6.28515625" style="1" customWidth="1"/>
    <col min="12552" max="12552" width="6.5703125" style="1" customWidth="1"/>
    <col min="12553" max="12554" width="9.140625" style="1"/>
    <col min="12555" max="12555" width="11.42578125" style="1" customWidth="1"/>
    <col min="12556" max="12556" width="14" style="1" customWidth="1"/>
    <col min="12557" max="12557" width="9.140625" style="1"/>
    <col min="12558" max="12558" width="13.85546875" style="1" customWidth="1"/>
    <col min="12559" max="12559" width="14.5703125" style="1" customWidth="1"/>
    <col min="12560" max="12560" width="9.140625" style="1"/>
    <col min="12561" max="12561" width="9.42578125" style="1" customWidth="1"/>
    <col min="12562" max="12800" width="9.140625" style="1"/>
    <col min="12801" max="12801" width="13.7109375" style="1" customWidth="1"/>
    <col min="12802" max="12802" width="15.7109375" style="1" customWidth="1"/>
    <col min="12803" max="12803" width="31.7109375" style="1" customWidth="1"/>
    <col min="12804" max="12806" width="9.140625" style="1"/>
    <col min="12807" max="12807" width="6.28515625" style="1" customWidth="1"/>
    <col min="12808" max="12808" width="6.5703125" style="1" customWidth="1"/>
    <col min="12809" max="12810" width="9.140625" style="1"/>
    <col min="12811" max="12811" width="11.42578125" style="1" customWidth="1"/>
    <col min="12812" max="12812" width="14" style="1" customWidth="1"/>
    <col min="12813" max="12813" width="9.140625" style="1"/>
    <col min="12814" max="12814" width="13.85546875" style="1" customWidth="1"/>
    <col min="12815" max="12815" width="14.5703125" style="1" customWidth="1"/>
    <col min="12816" max="12816" width="9.140625" style="1"/>
    <col min="12817" max="12817" width="9.42578125" style="1" customWidth="1"/>
    <col min="12818" max="13056" width="9.140625" style="1"/>
    <col min="13057" max="13057" width="13.7109375" style="1" customWidth="1"/>
    <col min="13058" max="13058" width="15.7109375" style="1" customWidth="1"/>
    <col min="13059" max="13059" width="31.7109375" style="1" customWidth="1"/>
    <col min="13060" max="13062" width="9.140625" style="1"/>
    <col min="13063" max="13063" width="6.28515625" style="1" customWidth="1"/>
    <col min="13064" max="13064" width="6.5703125" style="1" customWidth="1"/>
    <col min="13065" max="13066" width="9.140625" style="1"/>
    <col min="13067" max="13067" width="11.42578125" style="1" customWidth="1"/>
    <col min="13068" max="13068" width="14" style="1" customWidth="1"/>
    <col min="13069" max="13069" width="9.140625" style="1"/>
    <col min="13070" max="13070" width="13.85546875" style="1" customWidth="1"/>
    <col min="13071" max="13071" width="14.5703125" style="1" customWidth="1"/>
    <col min="13072" max="13072" width="9.140625" style="1"/>
    <col min="13073" max="13073" width="9.42578125" style="1" customWidth="1"/>
    <col min="13074" max="13312" width="9.140625" style="1"/>
    <col min="13313" max="13313" width="13.7109375" style="1" customWidth="1"/>
    <col min="13314" max="13314" width="15.7109375" style="1" customWidth="1"/>
    <col min="13315" max="13315" width="31.7109375" style="1" customWidth="1"/>
    <col min="13316" max="13318" width="9.140625" style="1"/>
    <col min="13319" max="13319" width="6.28515625" style="1" customWidth="1"/>
    <col min="13320" max="13320" width="6.5703125" style="1" customWidth="1"/>
    <col min="13321" max="13322" width="9.140625" style="1"/>
    <col min="13323" max="13323" width="11.42578125" style="1" customWidth="1"/>
    <col min="13324" max="13324" width="14" style="1" customWidth="1"/>
    <col min="13325" max="13325" width="9.140625" style="1"/>
    <col min="13326" max="13326" width="13.85546875" style="1" customWidth="1"/>
    <col min="13327" max="13327" width="14.5703125" style="1" customWidth="1"/>
    <col min="13328" max="13328" width="9.140625" style="1"/>
    <col min="13329" max="13329" width="9.42578125" style="1" customWidth="1"/>
    <col min="13330" max="13568" width="9.140625" style="1"/>
    <col min="13569" max="13569" width="13.7109375" style="1" customWidth="1"/>
    <col min="13570" max="13570" width="15.7109375" style="1" customWidth="1"/>
    <col min="13571" max="13571" width="31.7109375" style="1" customWidth="1"/>
    <col min="13572" max="13574" width="9.140625" style="1"/>
    <col min="13575" max="13575" width="6.28515625" style="1" customWidth="1"/>
    <col min="13576" max="13576" width="6.5703125" style="1" customWidth="1"/>
    <col min="13577" max="13578" width="9.140625" style="1"/>
    <col min="13579" max="13579" width="11.42578125" style="1" customWidth="1"/>
    <col min="13580" max="13580" width="14" style="1" customWidth="1"/>
    <col min="13581" max="13581" width="9.140625" style="1"/>
    <col min="13582" max="13582" width="13.85546875" style="1" customWidth="1"/>
    <col min="13583" max="13583" width="14.5703125" style="1" customWidth="1"/>
    <col min="13584" max="13584" width="9.140625" style="1"/>
    <col min="13585" max="13585" width="9.42578125" style="1" customWidth="1"/>
    <col min="13586" max="13824" width="9.140625" style="1"/>
    <col min="13825" max="13825" width="13.7109375" style="1" customWidth="1"/>
    <col min="13826" max="13826" width="15.7109375" style="1" customWidth="1"/>
    <col min="13827" max="13827" width="31.7109375" style="1" customWidth="1"/>
    <col min="13828" max="13830" width="9.140625" style="1"/>
    <col min="13831" max="13831" width="6.28515625" style="1" customWidth="1"/>
    <col min="13832" max="13832" width="6.5703125" style="1" customWidth="1"/>
    <col min="13833" max="13834" width="9.140625" style="1"/>
    <col min="13835" max="13835" width="11.42578125" style="1" customWidth="1"/>
    <col min="13836" max="13836" width="14" style="1" customWidth="1"/>
    <col min="13837" max="13837" width="9.140625" style="1"/>
    <col min="13838" max="13838" width="13.85546875" style="1" customWidth="1"/>
    <col min="13839" max="13839" width="14.5703125" style="1" customWidth="1"/>
    <col min="13840" max="13840" width="9.140625" style="1"/>
    <col min="13841" max="13841" width="9.42578125" style="1" customWidth="1"/>
    <col min="13842" max="14080" width="9.140625" style="1"/>
    <col min="14081" max="14081" width="13.7109375" style="1" customWidth="1"/>
    <col min="14082" max="14082" width="15.7109375" style="1" customWidth="1"/>
    <col min="14083" max="14083" width="31.7109375" style="1" customWidth="1"/>
    <col min="14084" max="14086" width="9.140625" style="1"/>
    <col min="14087" max="14087" width="6.28515625" style="1" customWidth="1"/>
    <col min="14088" max="14088" width="6.5703125" style="1" customWidth="1"/>
    <col min="14089" max="14090" width="9.140625" style="1"/>
    <col min="14091" max="14091" width="11.42578125" style="1" customWidth="1"/>
    <col min="14092" max="14092" width="14" style="1" customWidth="1"/>
    <col min="14093" max="14093" width="9.140625" style="1"/>
    <col min="14094" max="14094" width="13.85546875" style="1" customWidth="1"/>
    <col min="14095" max="14095" width="14.5703125" style="1" customWidth="1"/>
    <col min="14096" max="14096" width="9.140625" style="1"/>
    <col min="14097" max="14097" width="9.42578125" style="1" customWidth="1"/>
    <col min="14098" max="14336" width="9.140625" style="1"/>
    <col min="14337" max="14337" width="13.7109375" style="1" customWidth="1"/>
    <col min="14338" max="14338" width="15.7109375" style="1" customWidth="1"/>
    <col min="14339" max="14339" width="31.7109375" style="1" customWidth="1"/>
    <col min="14340" max="14342" width="9.140625" style="1"/>
    <col min="14343" max="14343" width="6.28515625" style="1" customWidth="1"/>
    <col min="14344" max="14344" width="6.5703125" style="1" customWidth="1"/>
    <col min="14345" max="14346" width="9.140625" style="1"/>
    <col min="14347" max="14347" width="11.42578125" style="1" customWidth="1"/>
    <col min="14348" max="14348" width="14" style="1" customWidth="1"/>
    <col min="14349" max="14349" width="9.140625" style="1"/>
    <col min="14350" max="14350" width="13.85546875" style="1" customWidth="1"/>
    <col min="14351" max="14351" width="14.5703125" style="1" customWidth="1"/>
    <col min="14352" max="14352" width="9.140625" style="1"/>
    <col min="14353" max="14353" width="9.42578125" style="1" customWidth="1"/>
    <col min="14354" max="14592" width="9.140625" style="1"/>
    <col min="14593" max="14593" width="13.7109375" style="1" customWidth="1"/>
    <col min="14594" max="14594" width="15.7109375" style="1" customWidth="1"/>
    <col min="14595" max="14595" width="31.7109375" style="1" customWidth="1"/>
    <col min="14596" max="14598" width="9.140625" style="1"/>
    <col min="14599" max="14599" width="6.28515625" style="1" customWidth="1"/>
    <col min="14600" max="14600" width="6.5703125" style="1" customWidth="1"/>
    <col min="14601" max="14602" width="9.140625" style="1"/>
    <col min="14603" max="14603" width="11.42578125" style="1" customWidth="1"/>
    <col min="14604" max="14604" width="14" style="1" customWidth="1"/>
    <col min="14605" max="14605" width="9.140625" style="1"/>
    <col min="14606" max="14606" width="13.85546875" style="1" customWidth="1"/>
    <col min="14607" max="14607" width="14.5703125" style="1" customWidth="1"/>
    <col min="14608" max="14608" width="9.140625" style="1"/>
    <col min="14609" max="14609" width="9.42578125" style="1" customWidth="1"/>
    <col min="14610" max="14848" width="9.140625" style="1"/>
    <col min="14849" max="14849" width="13.7109375" style="1" customWidth="1"/>
    <col min="14850" max="14850" width="15.7109375" style="1" customWidth="1"/>
    <col min="14851" max="14851" width="31.7109375" style="1" customWidth="1"/>
    <col min="14852" max="14854" width="9.140625" style="1"/>
    <col min="14855" max="14855" width="6.28515625" style="1" customWidth="1"/>
    <col min="14856" max="14856" width="6.5703125" style="1" customWidth="1"/>
    <col min="14857" max="14858" width="9.140625" style="1"/>
    <col min="14859" max="14859" width="11.42578125" style="1" customWidth="1"/>
    <col min="14860" max="14860" width="14" style="1" customWidth="1"/>
    <col min="14861" max="14861" width="9.140625" style="1"/>
    <col min="14862" max="14862" width="13.85546875" style="1" customWidth="1"/>
    <col min="14863" max="14863" width="14.5703125" style="1" customWidth="1"/>
    <col min="14864" max="14864" width="9.140625" style="1"/>
    <col min="14865" max="14865" width="9.42578125" style="1" customWidth="1"/>
    <col min="14866" max="15104" width="9.140625" style="1"/>
    <col min="15105" max="15105" width="13.7109375" style="1" customWidth="1"/>
    <col min="15106" max="15106" width="15.7109375" style="1" customWidth="1"/>
    <col min="15107" max="15107" width="31.7109375" style="1" customWidth="1"/>
    <col min="15108" max="15110" width="9.140625" style="1"/>
    <col min="15111" max="15111" width="6.28515625" style="1" customWidth="1"/>
    <col min="15112" max="15112" width="6.5703125" style="1" customWidth="1"/>
    <col min="15113" max="15114" width="9.140625" style="1"/>
    <col min="15115" max="15115" width="11.42578125" style="1" customWidth="1"/>
    <col min="15116" max="15116" width="14" style="1" customWidth="1"/>
    <col min="15117" max="15117" width="9.140625" style="1"/>
    <col min="15118" max="15118" width="13.85546875" style="1" customWidth="1"/>
    <col min="15119" max="15119" width="14.5703125" style="1" customWidth="1"/>
    <col min="15120" max="15120" width="9.140625" style="1"/>
    <col min="15121" max="15121" width="9.42578125" style="1" customWidth="1"/>
    <col min="15122" max="15360" width="9.140625" style="1"/>
    <col min="15361" max="15361" width="13.7109375" style="1" customWidth="1"/>
    <col min="15362" max="15362" width="15.7109375" style="1" customWidth="1"/>
    <col min="15363" max="15363" width="31.7109375" style="1" customWidth="1"/>
    <col min="15364" max="15366" width="9.140625" style="1"/>
    <col min="15367" max="15367" width="6.28515625" style="1" customWidth="1"/>
    <col min="15368" max="15368" width="6.5703125" style="1" customWidth="1"/>
    <col min="15369" max="15370" width="9.140625" style="1"/>
    <col min="15371" max="15371" width="11.42578125" style="1" customWidth="1"/>
    <col min="15372" max="15372" width="14" style="1" customWidth="1"/>
    <col min="15373" max="15373" width="9.140625" style="1"/>
    <col min="15374" max="15374" width="13.85546875" style="1" customWidth="1"/>
    <col min="15375" max="15375" width="14.5703125" style="1" customWidth="1"/>
    <col min="15376" max="15376" width="9.140625" style="1"/>
    <col min="15377" max="15377" width="9.42578125" style="1" customWidth="1"/>
    <col min="15378" max="15616" width="9.140625" style="1"/>
    <col min="15617" max="15617" width="13.7109375" style="1" customWidth="1"/>
    <col min="15618" max="15618" width="15.7109375" style="1" customWidth="1"/>
    <col min="15619" max="15619" width="31.7109375" style="1" customWidth="1"/>
    <col min="15620" max="15622" width="9.140625" style="1"/>
    <col min="15623" max="15623" width="6.28515625" style="1" customWidth="1"/>
    <col min="15624" max="15624" width="6.5703125" style="1" customWidth="1"/>
    <col min="15625" max="15626" width="9.140625" style="1"/>
    <col min="15627" max="15627" width="11.42578125" style="1" customWidth="1"/>
    <col min="15628" max="15628" width="14" style="1" customWidth="1"/>
    <col min="15629" max="15629" width="9.140625" style="1"/>
    <col min="15630" max="15630" width="13.85546875" style="1" customWidth="1"/>
    <col min="15631" max="15631" width="14.5703125" style="1" customWidth="1"/>
    <col min="15632" max="15632" width="9.140625" style="1"/>
    <col min="15633" max="15633" width="9.42578125" style="1" customWidth="1"/>
    <col min="15634" max="15872" width="9.140625" style="1"/>
    <col min="15873" max="15873" width="13.7109375" style="1" customWidth="1"/>
    <col min="15874" max="15874" width="15.7109375" style="1" customWidth="1"/>
    <col min="15875" max="15875" width="31.7109375" style="1" customWidth="1"/>
    <col min="15876" max="15878" width="9.140625" style="1"/>
    <col min="15879" max="15879" width="6.28515625" style="1" customWidth="1"/>
    <col min="15880" max="15880" width="6.5703125" style="1" customWidth="1"/>
    <col min="15881" max="15882" width="9.140625" style="1"/>
    <col min="15883" max="15883" width="11.42578125" style="1" customWidth="1"/>
    <col min="15884" max="15884" width="14" style="1" customWidth="1"/>
    <col min="15885" max="15885" width="9.140625" style="1"/>
    <col min="15886" max="15886" width="13.85546875" style="1" customWidth="1"/>
    <col min="15887" max="15887" width="14.5703125" style="1" customWidth="1"/>
    <col min="15888" max="15888" width="9.140625" style="1"/>
    <col min="15889" max="15889" width="9.42578125" style="1" customWidth="1"/>
    <col min="15890" max="16128" width="9.140625" style="1"/>
    <col min="16129" max="16129" width="13.7109375" style="1" customWidth="1"/>
    <col min="16130" max="16130" width="15.7109375" style="1" customWidth="1"/>
    <col min="16131" max="16131" width="31.7109375" style="1" customWidth="1"/>
    <col min="16132" max="16134" width="9.140625" style="1"/>
    <col min="16135" max="16135" width="6.28515625" style="1" customWidth="1"/>
    <col min="16136" max="16136" width="6.5703125" style="1" customWidth="1"/>
    <col min="16137" max="16138" width="9.140625" style="1"/>
    <col min="16139" max="16139" width="11.42578125" style="1" customWidth="1"/>
    <col min="16140" max="16140" width="14" style="1" customWidth="1"/>
    <col min="16141" max="16141" width="9.140625" style="1"/>
    <col min="16142" max="16142" width="13.85546875" style="1" customWidth="1"/>
    <col min="16143" max="16143" width="14.5703125" style="1" customWidth="1"/>
    <col min="16144" max="16144" width="9.140625" style="1"/>
    <col min="16145" max="16145" width="9.42578125" style="1" customWidth="1"/>
    <col min="16146" max="16384" width="9.140625" style="1"/>
  </cols>
  <sheetData>
    <row r="1" spans="1:15" ht="21" customHeight="1" x14ac:dyDescent="0.25">
      <c r="A1" s="62" t="s">
        <v>28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27"/>
      <c r="M1" s="71" t="s">
        <v>37</v>
      </c>
      <c r="N1" s="71"/>
      <c r="O1" s="71"/>
    </row>
    <row r="2" spans="1:15" ht="20.25" customHeight="1" x14ac:dyDescent="0.25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71" t="s">
        <v>35</v>
      </c>
      <c r="N2" s="71"/>
      <c r="O2" s="71"/>
    </row>
    <row r="3" spans="1:15" ht="20.25" customHeight="1" x14ac:dyDescent="0.25">
      <c r="A3" s="40" t="s">
        <v>39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1"/>
      <c r="N3" s="41"/>
      <c r="O3" s="41"/>
    </row>
    <row r="4" spans="1:15" ht="25.5" customHeight="1" x14ac:dyDescent="0.25">
      <c r="A4" s="33" t="s">
        <v>26</v>
      </c>
      <c r="B4" s="34"/>
      <c r="C4" s="35" t="s">
        <v>71</v>
      </c>
      <c r="D4" s="36"/>
      <c r="E4" s="36"/>
      <c r="F4" s="36"/>
      <c r="G4" s="34"/>
      <c r="H4" s="34"/>
      <c r="I4" s="34"/>
      <c r="J4" s="34"/>
      <c r="K4" s="34"/>
      <c r="L4" s="34"/>
      <c r="M4" s="27"/>
      <c r="N4" s="29"/>
      <c r="O4" s="28"/>
    </row>
    <row r="5" spans="1:15" ht="14.25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9"/>
      <c r="O5" s="28"/>
    </row>
    <row r="6" spans="1:15" ht="15" customHeight="1" x14ac:dyDescent="0.25">
      <c r="A6" s="25" t="s">
        <v>27</v>
      </c>
      <c r="B6" s="26" t="s">
        <v>34</v>
      </c>
      <c r="C6" s="30"/>
      <c r="D6" s="30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</row>
    <row r="7" spans="1:15" ht="11.25" customHeight="1" x14ac:dyDescent="0.25">
      <c r="A7" s="31"/>
      <c r="B7" s="63"/>
      <c r="C7" s="63"/>
      <c r="D7" s="63"/>
      <c r="E7" s="63"/>
      <c r="F7" s="31"/>
      <c r="G7" s="32"/>
      <c r="H7" s="32"/>
      <c r="I7" s="32"/>
      <c r="J7" s="32"/>
      <c r="K7" s="32"/>
      <c r="L7" s="32"/>
      <c r="M7" s="32"/>
      <c r="N7" s="32"/>
      <c r="O7" s="32"/>
    </row>
    <row r="8" spans="1:15" ht="16.5" customHeight="1" thickBot="1" x14ac:dyDescent="0.3">
      <c r="A8" s="42" t="s">
        <v>38</v>
      </c>
      <c r="B8" s="43" t="s">
        <v>89</v>
      </c>
      <c r="C8" s="3"/>
      <c r="F8" s="2"/>
    </row>
    <row r="9" spans="1:15" ht="21" customHeight="1" thickBot="1" x14ac:dyDescent="0.3">
      <c r="A9" s="64" t="s">
        <v>0</v>
      </c>
      <c r="B9" s="65" t="s">
        <v>1</v>
      </c>
      <c r="C9" s="4" t="s">
        <v>2</v>
      </c>
      <c r="D9" s="46" t="s">
        <v>3</v>
      </c>
      <c r="E9" s="46"/>
      <c r="F9" s="46"/>
      <c r="G9" s="66" t="s">
        <v>4</v>
      </c>
      <c r="H9" s="46" t="s">
        <v>5</v>
      </c>
      <c r="I9" s="46" t="s">
        <v>6</v>
      </c>
      <c r="J9" s="46"/>
      <c r="K9" s="45" t="s">
        <v>7</v>
      </c>
      <c r="L9" s="46" t="s">
        <v>8</v>
      </c>
      <c r="M9" s="46" t="s">
        <v>9</v>
      </c>
      <c r="N9" s="68" t="s">
        <v>29</v>
      </c>
      <c r="O9" s="54" t="s">
        <v>30</v>
      </c>
    </row>
    <row r="10" spans="1:15" ht="21.75" customHeight="1" thickBot="1" x14ac:dyDescent="0.3">
      <c r="A10" s="64"/>
      <c r="B10" s="65"/>
      <c r="C10" s="57" t="s">
        <v>10</v>
      </c>
      <c r="D10" s="57" t="s">
        <v>11</v>
      </c>
      <c r="E10" s="57" t="s">
        <v>12</v>
      </c>
      <c r="F10" s="46" t="s">
        <v>13</v>
      </c>
      <c r="G10" s="66"/>
      <c r="H10" s="46"/>
      <c r="I10" s="57" t="s">
        <v>11</v>
      </c>
      <c r="J10" s="58" t="s">
        <v>12</v>
      </c>
      <c r="K10" s="45"/>
      <c r="L10" s="46"/>
      <c r="M10" s="46"/>
      <c r="N10" s="69"/>
      <c r="O10" s="55"/>
    </row>
    <row r="11" spans="1:15" ht="50.25" customHeight="1" thickBot="1" x14ac:dyDescent="0.3">
      <c r="A11" s="64"/>
      <c r="B11" s="65"/>
      <c r="C11" s="57"/>
      <c r="D11" s="57"/>
      <c r="E11" s="57"/>
      <c r="F11" s="46"/>
      <c r="G11" s="66"/>
      <c r="H11" s="46"/>
      <c r="I11" s="57"/>
      <c r="J11" s="58"/>
      <c r="K11" s="45"/>
      <c r="L11" s="46"/>
      <c r="M11" s="46"/>
      <c r="N11" s="70"/>
      <c r="O11" s="56"/>
    </row>
    <row r="12" spans="1:15" ht="23.25" customHeight="1" x14ac:dyDescent="0.25">
      <c r="A12" s="5" t="s">
        <v>42</v>
      </c>
      <c r="B12" s="6" t="s">
        <v>43</v>
      </c>
      <c r="C12" s="7" t="s">
        <v>44</v>
      </c>
      <c r="D12" s="8">
        <v>25</v>
      </c>
      <c r="E12" s="8">
        <v>0</v>
      </c>
      <c r="F12" s="8">
        <f>SUM(D12,E12)</f>
        <v>25</v>
      </c>
      <c r="G12" s="9" t="s">
        <v>41</v>
      </c>
      <c r="H12" s="10" t="s">
        <v>57</v>
      </c>
      <c r="I12" s="11">
        <v>0.04</v>
      </c>
      <c r="J12" s="11">
        <v>0</v>
      </c>
      <c r="K12" s="12" t="s">
        <v>58</v>
      </c>
      <c r="L12" s="13">
        <v>1782.62</v>
      </c>
      <c r="M12" s="14" t="s">
        <v>40</v>
      </c>
      <c r="N12" s="39">
        <v>1</v>
      </c>
      <c r="O12" s="13">
        <f t="shared" ref="O12:O22" si="0">F12*N12</f>
        <v>25</v>
      </c>
    </row>
    <row r="13" spans="1:15" ht="23.25" customHeight="1" x14ac:dyDescent="0.25">
      <c r="A13" s="5" t="s">
        <v>42</v>
      </c>
      <c r="B13" s="6" t="s">
        <v>45</v>
      </c>
      <c r="C13" s="7" t="s">
        <v>44</v>
      </c>
      <c r="D13" s="8">
        <v>5</v>
      </c>
      <c r="E13" s="8">
        <v>0</v>
      </c>
      <c r="F13" s="8">
        <f t="shared" ref="F13:F15" si="1">SUM(D13,E13)</f>
        <v>5</v>
      </c>
      <c r="G13" s="9" t="s">
        <v>41</v>
      </c>
      <c r="H13" s="10" t="s">
        <v>57</v>
      </c>
      <c r="I13" s="11">
        <v>0.01</v>
      </c>
      <c r="J13" s="11">
        <v>0</v>
      </c>
      <c r="K13" s="12" t="s">
        <v>59</v>
      </c>
      <c r="L13" s="13">
        <v>328.93</v>
      </c>
      <c r="M13" s="14" t="s">
        <v>40</v>
      </c>
      <c r="N13" s="39">
        <v>1</v>
      </c>
      <c r="O13" s="13">
        <f t="shared" si="0"/>
        <v>5</v>
      </c>
    </row>
    <row r="14" spans="1:15" ht="23.25" customHeight="1" x14ac:dyDescent="0.25">
      <c r="A14" s="5" t="s">
        <v>42</v>
      </c>
      <c r="B14" s="6" t="s">
        <v>46</v>
      </c>
      <c r="C14" s="7" t="s">
        <v>44</v>
      </c>
      <c r="D14" s="8">
        <v>13</v>
      </c>
      <c r="E14" s="8">
        <v>2</v>
      </c>
      <c r="F14" s="8">
        <f t="shared" si="1"/>
        <v>15</v>
      </c>
      <c r="G14" s="9" t="s">
        <v>41</v>
      </c>
      <c r="H14" s="10" t="s">
        <v>60</v>
      </c>
      <c r="I14" s="11">
        <v>3.4666666666666665E-2</v>
      </c>
      <c r="J14" s="11">
        <v>0.02</v>
      </c>
      <c r="K14" s="12" t="s">
        <v>61</v>
      </c>
      <c r="L14" s="13">
        <v>932.58</v>
      </c>
      <c r="M14" s="14" t="s">
        <v>40</v>
      </c>
      <c r="N14" s="39">
        <v>1</v>
      </c>
      <c r="O14" s="13">
        <f t="shared" si="0"/>
        <v>15</v>
      </c>
    </row>
    <row r="15" spans="1:15" ht="23.25" customHeight="1" x14ac:dyDescent="0.25">
      <c r="A15" s="5" t="s">
        <v>42</v>
      </c>
      <c r="B15" s="6" t="s">
        <v>47</v>
      </c>
      <c r="C15" s="7" t="s">
        <v>44</v>
      </c>
      <c r="D15" s="8">
        <v>19</v>
      </c>
      <c r="E15" s="8">
        <v>1</v>
      </c>
      <c r="F15" s="8">
        <f t="shared" si="1"/>
        <v>20</v>
      </c>
      <c r="G15" s="9" t="s">
        <v>41</v>
      </c>
      <c r="H15" s="10" t="s">
        <v>60</v>
      </c>
      <c r="I15" s="11">
        <v>0.01</v>
      </c>
      <c r="J15" s="11">
        <v>0.01</v>
      </c>
      <c r="K15" s="12" t="s">
        <v>62</v>
      </c>
      <c r="L15" s="13">
        <v>1235.3</v>
      </c>
      <c r="M15" s="14" t="s">
        <v>40</v>
      </c>
      <c r="N15" s="39">
        <v>1</v>
      </c>
      <c r="O15" s="13">
        <f t="shared" si="0"/>
        <v>20</v>
      </c>
    </row>
    <row r="16" spans="1:15" ht="23.25" customHeight="1" x14ac:dyDescent="0.25">
      <c r="A16" s="5" t="s">
        <v>42</v>
      </c>
      <c r="B16" s="6" t="s">
        <v>48</v>
      </c>
      <c r="C16" s="7" t="s">
        <v>44</v>
      </c>
      <c r="D16" s="8">
        <v>60</v>
      </c>
      <c r="E16" s="8">
        <v>0</v>
      </c>
      <c r="F16" s="8">
        <f t="shared" ref="F16:F21" si="2">SUM(D16,E16)</f>
        <v>60</v>
      </c>
      <c r="G16" s="9" t="s">
        <v>41</v>
      </c>
      <c r="H16" s="10" t="s">
        <v>63</v>
      </c>
      <c r="I16" s="11">
        <v>0.04</v>
      </c>
      <c r="J16" s="11">
        <v>0</v>
      </c>
      <c r="K16" s="12" t="s">
        <v>64</v>
      </c>
      <c r="L16" s="13">
        <v>4157.8100000000004</v>
      </c>
      <c r="M16" s="14" t="s">
        <v>40</v>
      </c>
      <c r="N16" s="39">
        <v>1</v>
      </c>
      <c r="O16" s="13">
        <f t="shared" si="0"/>
        <v>60</v>
      </c>
    </row>
    <row r="17" spans="1:15" ht="23.25" customHeight="1" x14ac:dyDescent="0.25">
      <c r="A17" s="5" t="s">
        <v>42</v>
      </c>
      <c r="B17" s="6" t="s">
        <v>49</v>
      </c>
      <c r="C17" s="7" t="s">
        <v>44</v>
      </c>
      <c r="D17" s="8">
        <v>18</v>
      </c>
      <c r="E17" s="8">
        <v>2</v>
      </c>
      <c r="F17" s="8">
        <f t="shared" si="2"/>
        <v>20</v>
      </c>
      <c r="G17" s="9" t="s">
        <v>41</v>
      </c>
      <c r="H17" s="10" t="s">
        <v>63</v>
      </c>
      <c r="I17" s="11">
        <v>0.01</v>
      </c>
      <c r="J17" s="11">
        <v>0.01</v>
      </c>
      <c r="K17" s="12" t="s">
        <v>62</v>
      </c>
      <c r="L17" s="13">
        <v>1240.19</v>
      </c>
      <c r="M17" s="14" t="s">
        <v>40</v>
      </c>
      <c r="N17" s="39">
        <v>1</v>
      </c>
      <c r="O17" s="13">
        <f t="shared" si="0"/>
        <v>20</v>
      </c>
    </row>
    <row r="18" spans="1:15" ht="23.25" customHeight="1" x14ac:dyDescent="0.25">
      <c r="A18" s="5" t="s">
        <v>42</v>
      </c>
      <c r="B18" s="6" t="s">
        <v>50</v>
      </c>
      <c r="C18" s="7" t="s">
        <v>44</v>
      </c>
      <c r="D18" s="8">
        <v>49</v>
      </c>
      <c r="E18" s="8">
        <v>39</v>
      </c>
      <c r="F18" s="8">
        <f t="shared" si="2"/>
        <v>88</v>
      </c>
      <c r="G18" s="9" t="s">
        <v>41</v>
      </c>
      <c r="H18" s="10" t="s">
        <v>60</v>
      </c>
      <c r="I18" s="11">
        <v>5.4646840148698882E-2</v>
      </c>
      <c r="J18" s="11">
        <v>0.02</v>
      </c>
      <c r="K18" s="12" t="s">
        <v>65</v>
      </c>
      <c r="L18" s="13">
        <v>6216.36</v>
      </c>
      <c r="M18" s="14" t="s">
        <v>40</v>
      </c>
      <c r="N18" s="39">
        <v>1</v>
      </c>
      <c r="O18" s="13">
        <f t="shared" si="0"/>
        <v>88</v>
      </c>
    </row>
    <row r="19" spans="1:15" ht="23.25" customHeight="1" x14ac:dyDescent="0.25">
      <c r="A19" s="5" t="s">
        <v>42</v>
      </c>
      <c r="B19" s="6" t="s">
        <v>51</v>
      </c>
      <c r="C19" s="7" t="s">
        <v>44</v>
      </c>
      <c r="D19" s="8">
        <v>31</v>
      </c>
      <c r="E19" s="8">
        <v>9</v>
      </c>
      <c r="F19" s="8">
        <f t="shared" si="2"/>
        <v>40</v>
      </c>
      <c r="G19" s="9" t="s">
        <v>41</v>
      </c>
      <c r="H19" s="10" t="s">
        <v>66</v>
      </c>
      <c r="I19" s="11">
        <v>4.4285714285714282E-2</v>
      </c>
      <c r="J19" s="11">
        <v>0.01</v>
      </c>
      <c r="K19" s="12" t="s">
        <v>67</v>
      </c>
      <c r="L19" s="13">
        <v>2696.21</v>
      </c>
      <c r="M19" s="14" t="s">
        <v>40</v>
      </c>
      <c r="N19" s="39">
        <v>1</v>
      </c>
      <c r="O19" s="13">
        <f t="shared" si="0"/>
        <v>40</v>
      </c>
    </row>
    <row r="20" spans="1:15" ht="23.25" customHeight="1" x14ac:dyDescent="0.25">
      <c r="A20" s="5" t="s">
        <v>42</v>
      </c>
      <c r="B20" s="6" t="s">
        <v>52</v>
      </c>
      <c r="C20" s="7" t="s">
        <v>44</v>
      </c>
      <c r="D20" s="8">
        <v>20</v>
      </c>
      <c r="E20" s="8">
        <v>0</v>
      </c>
      <c r="F20" s="8">
        <f t="shared" si="2"/>
        <v>20</v>
      </c>
      <c r="G20" s="9" t="s">
        <v>41</v>
      </c>
      <c r="H20" s="10" t="s">
        <v>66</v>
      </c>
      <c r="I20" s="11">
        <v>0.01</v>
      </c>
      <c r="J20" s="11">
        <v>0</v>
      </c>
      <c r="K20" s="12" t="s">
        <v>62</v>
      </c>
      <c r="L20" s="13">
        <v>1230.42</v>
      </c>
      <c r="M20" s="14" t="s">
        <v>40</v>
      </c>
      <c r="N20" s="39">
        <v>1</v>
      </c>
      <c r="O20" s="13">
        <f t="shared" si="0"/>
        <v>20</v>
      </c>
    </row>
    <row r="21" spans="1:15" ht="23.25" customHeight="1" x14ac:dyDescent="0.25">
      <c r="A21" s="5" t="s">
        <v>42</v>
      </c>
      <c r="B21" s="6" t="s">
        <v>53</v>
      </c>
      <c r="C21" s="7" t="s">
        <v>44</v>
      </c>
      <c r="D21" s="8">
        <v>9</v>
      </c>
      <c r="E21" s="8">
        <v>1</v>
      </c>
      <c r="F21" s="8">
        <f t="shared" si="2"/>
        <v>10</v>
      </c>
      <c r="G21" s="9" t="s">
        <v>41</v>
      </c>
      <c r="H21" s="10" t="s">
        <v>63</v>
      </c>
      <c r="I21" s="11">
        <v>0.04</v>
      </c>
      <c r="J21" s="11">
        <v>0.01</v>
      </c>
      <c r="K21" s="12" t="s">
        <v>68</v>
      </c>
      <c r="L21" s="13">
        <v>714.3</v>
      </c>
      <c r="M21" s="14" t="s">
        <v>40</v>
      </c>
      <c r="N21" s="39">
        <v>1</v>
      </c>
      <c r="O21" s="13">
        <f t="shared" si="0"/>
        <v>10</v>
      </c>
    </row>
    <row r="22" spans="1:15" ht="23.25" customHeight="1" x14ac:dyDescent="0.25">
      <c r="A22" s="5" t="s">
        <v>42</v>
      </c>
      <c r="B22" s="6" t="s">
        <v>54</v>
      </c>
      <c r="C22" s="7" t="s">
        <v>44</v>
      </c>
      <c r="D22" s="8">
        <v>50</v>
      </c>
      <c r="E22" s="8">
        <v>50</v>
      </c>
      <c r="F22" s="8">
        <f>SUM(D22,E22)</f>
        <v>100</v>
      </c>
      <c r="G22" s="9" t="s">
        <v>41</v>
      </c>
      <c r="H22" s="10" t="s">
        <v>63</v>
      </c>
      <c r="I22" s="11">
        <v>1.8749999999999999E-2</v>
      </c>
      <c r="J22" s="11">
        <v>0.01</v>
      </c>
      <c r="K22" s="12" t="s">
        <v>69</v>
      </c>
      <c r="L22" s="13">
        <v>7668.83</v>
      </c>
      <c r="M22" s="14" t="s">
        <v>40</v>
      </c>
      <c r="N22" s="39">
        <v>1</v>
      </c>
      <c r="O22" s="13">
        <f t="shared" si="0"/>
        <v>100</v>
      </c>
    </row>
    <row r="23" spans="1:15" ht="23.25" customHeight="1" x14ac:dyDescent="0.25">
      <c r="A23" s="5" t="s">
        <v>55</v>
      </c>
      <c r="B23" s="6" t="s">
        <v>56</v>
      </c>
      <c r="C23" s="7" t="s">
        <v>44</v>
      </c>
      <c r="D23" s="8">
        <v>16</v>
      </c>
      <c r="E23" s="8">
        <v>4</v>
      </c>
      <c r="F23" s="8">
        <f t="shared" ref="F23:F29" si="3">SUM(D23,E23)</f>
        <v>20</v>
      </c>
      <c r="G23" s="9" t="s">
        <v>41</v>
      </c>
      <c r="H23" s="10" t="s">
        <v>57</v>
      </c>
      <c r="I23" s="11">
        <v>0.05</v>
      </c>
      <c r="J23" s="11">
        <v>0.03</v>
      </c>
      <c r="K23" s="12" t="s">
        <v>70</v>
      </c>
      <c r="L23" s="13">
        <v>1299.1199999999999</v>
      </c>
      <c r="M23" s="14" t="s">
        <v>40</v>
      </c>
      <c r="N23" s="39">
        <v>1</v>
      </c>
      <c r="O23" s="13">
        <f t="shared" ref="O23:O29" si="4">F23*N23</f>
        <v>20</v>
      </c>
    </row>
    <row r="24" spans="1:15" ht="23.25" customHeight="1" x14ac:dyDescent="0.25">
      <c r="A24" s="5" t="s">
        <v>42</v>
      </c>
      <c r="B24" s="6" t="s">
        <v>72</v>
      </c>
      <c r="C24" s="7" t="s">
        <v>73</v>
      </c>
      <c r="D24" s="8">
        <v>73</v>
      </c>
      <c r="E24" s="8">
        <v>3</v>
      </c>
      <c r="F24" s="8">
        <f t="shared" si="3"/>
        <v>76</v>
      </c>
      <c r="G24" s="9" t="s">
        <v>41</v>
      </c>
      <c r="H24" s="10" t="s">
        <v>60</v>
      </c>
      <c r="I24" s="11">
        <v>0.16</v>
      </c>
      <c r="J24" s="11">
        <v>0.08</v>
      </c>
      <c r="K24" s="12" t="s">
        <v>77</v>
      </c>
      <c r="L24" s="13">
        <v>2958.69</v>
      </c>
      <c r="M24" s="14" t="s">
        <v>40</v>
      </c>
      <c r="N24" s="39">
        <v>1</v>
      </c>
      <c r="O24" s="13">
        <f t="shared" si="4"/>
        <v>76</v>
      </c>
    </row>
    <row r="25" spans="1:15" ht="23.25" customHeight="1" x14ac:dyDescent="0.25">
      <c r="A25" s="5" t="s">
        <v>42</v>
      </c>
      <c r="B25" s="6" t="s">
        <v>74</v>
      </c>
      <c r="C25" s="7" t="s">
        <v>73</v>
      </c>
      <c r="D25" s="8">
        <v>19</v>
      </c>
      <c r="E25" s="8">
        <v>2</v>
      </c>
      <c r="F25" s="8">
        <f t="shared" si="3"/>
        <v>21</v>
      </c>
      <c r="G25" s="9" t="s">
        <v>41</v>
      </c>
      <c r="H25" s="10" t="s">
        <v>60</v>
      </c>
      <c r="I25" s="11">
        <v>7.0000000000000007E-2</v>
      </c>
      <c r="J25" s="11">
        <v>0.05</v>
      </c>
      <c r="K25" s="12" t="s">
        <v>78</v>
      </c>
      <c r="L25" s="13">
        <v>1411</v>
      </c>
      <c r="M25" s="14" t="s">
        <v>40</v>
      </c>
      <c r="N25" s="39">
        <v>1</v>
      </c>
      <c r="O25" s="13">
        <f t="shared" si="4"/>
        <v>21</v>
      </c>
    </row>
    <row r="26" spans="1:15" ht="23.25" customHeight="1" x14ac:dyDescent="0.25">
      <c r="A26" s="5" t="s">
        <v>75</v>
      </c>
      <c r="B26" s="6" t="s">
        <v>76</v>
      </c>
      <c r="C26" s="7" t="s">
        <v>73</v>
      </c>
      <c r="D26" s="8">
        <v>360</v>
      </c>
      <c r="E26" s="8">
        <v>13</v>
      </c>
      <c r="F26" s="8">
        <f t="shared" si="3"/>
        <v>373</v>
      </c>
      <c r="G26" s="9" t="s">
        <v>41</v>
      </c>
      <c r="H26" s="10" t="s">
        <v>79</v>
      </c>
      <c r="I26" s="11">
        <v>0.39</v>
      </c>
      <c r="J26" s="11">
        <v>0.35</v>
      </c>
      <c r="K26" s="12" t="s">
        <v>80</v>
      </c>
      <c r="L26" s="13">
        <v>12105.18</v>
      </c>
      <c r="M26" s="14" t="s">
        <v>40</v>
      </c>
      <c r="N26" s="39">
        <v>1</v>
      </c>
      <c r="O26" s="13">
        <f t="shared" si="4"/>
        <v>373</v>
      </c>
    </row>
    <row r="27" spans="1:15" ht="23.25" customHeight="1" x14ac:dyDescent="0.25">
      <c r="A27" s="5" t="s">
        <v>55</v>
      </c>
      <c r="B27" s="6" t="s">
        <v>81</v>
      </c>
      <c r="C27" s="7" t="s">
        <v>44</v>
      </c>
      <c r="D27" s="8">
        <v>378</v>
      </c>
      <c r="E27" s="8">
        <v>64</v>
      </c>
      <c r="F27" s="8">
        <f t="shared" si="3"/>
        <v>442</v>
      </c>
      <c r="G27" s="9" t="s">
        <v>41</v>
      </c>
      <c r="H27" s="10" t="s">
        <v>83</v>
      </c>
      <c r="I27" s="11">
        <v>0.18</v>
      </c>
      <c r="J27" s="11">
        <v>0.09</v>
      </c>
      <c r="K27" s="12" t="s">
        <v>84</v>
      </c>
      <c r="L27" s="13">
        <v>25598.97</v>
      </c>
      <c r="M27" s="14" t="s">
        <v>40</v>
      </c>
      <c r="N27" s="39">
        <v>1</v>
      </c>
      <c r="O27" s="13">
        <f t="shared" si="4"/>
        <v>442</v>
      </c>
    </row>
    <row r="28" spans="1:15" ht="23.25" customHeight="1" x14ac:dyDescent="0.25">
      <c r="A28" s="5" t="s">
        <v>55</v>
      </c>
      <c r="B28" s="6" t="s">
        <v>82</v>
      </c>
      <c r="C28" s="7" t="s">
        <v>44</v>
      </c>
      <c r="D28" s="8">
        <v>126</v>
      </c>
      <c r="E28" s="8">
        <v>9</v>
      </c>
      <c r="F28" s="8">
        <f t="shared" si="3"/>
        <v>135</v>
      </c>
      <c r="G28" s="9" t="s">
        <v>41</v>
      </c>
      <c r="H28" s="10" t="s">
        <v>57</v>
      </c>
      <c r="I28" s="11">
        <v>0.19</v>
      </c>
      <c r="J28" s="11">
        <v>0.1</v>
      </c>
      <c r="K28" s="12" t="s">
        <v>85</v>
      </c>
      <c r="L28" s="13">
        <v>7923.89</v>
      </c>
      <c r="M28" s="14" t="s">
        <v>40</v>
      </c>
      <c r="N28" s="39">
        <v>1</v>
      </c>
      <c r="O28" s="13">
        <f t="shared" si="4"/>
        <v>135</v>
      </c>
    </row>
    <row r="29" spans="1:15" ht="23.25" customHeight="1" thickBot="1" x14ac:dyDescent="0.3">
      <c r="A29" s="5" t="s">
        <v>86</v>
      </c>
      <c r="B29" s="6" t="s">
        <v>87</v>
      </c>
      <c r="C29" s="7" t="s">
        <v>44</v>
      </c>
      <c r="D29" s="8">
        <v>350</v>
      </c>
      <c r="E29" s="8">
        <v>200</v>
      </c>
      <c r="F29" s="8">
        <f t="shared" si="3"/>
        <v>550</v>
      </c>
      <c r="G29" s="9" t="s">
        <v>41</v>
      </c>
      <c r="H29" s="10" t="s">
        <v>60</v>
      </c>
      <c r="I29" s="11">
        <v>0.19</v>
      </c>
      <c r="J29" s="11">
        <v>0.1</v>
      </c>
      <c r="K29" s="12" t="s">
        <v>88</v>
      </c>
      <c r="L29" s="13">
        <v>30731.95</v>
      </c>
      <c r="M29" s="14" t="s">
        <v>40</v>
      </c>
      <c r="N29" s="39">
        <v>1</v>
      </c>
      <c r="O29" s="13">
        <f t="shared" si="4"/>
        <v>550</v>
      </c>
    </row>
    <row r="30" spans="1:15" ht="18.75" customHeight="1" thickBot="1" x14ac:dyDescent="0.3">
      <c r="A30" s="15"/>
      <c r="B30" s="16"/>
      <c r="C30" s="16"/>
      <c r="D30" s="16"/>
      <c r="E30" s="16"/>
      <c r="F30" s="38">
        <f>SUM(F12:F29)</f>
        <v>2020</v>
      </c>
      <c r="G30" s="16"/>
      <c r="H30" s="16"/>
      <c r="I30" s="16"/>
      <c r="J30" s="59" t="s">
        <v>14</v>
      </c>
      <c r="K30" s="59"/>
      <c r="L30" s="17">
        <f>SUM(L12:L29)</f>
        <v>110232.34999999999</v>
      </c>
      <c r="M30" s="18"/>
      <c r="N30" s="19" t="s">
        <v>15</v>
      </c>
      <c r="O30" s="17">
        <f>SUM(O12:O29)</f>
        <v>2020</v>
      </c>
    </row>
    <row r="31" spans="1:15" ht="20.25" customHeight="1" thickBot="1" x14ac:dyDescent="0.3">
      <c r="A31" s="60" t="s">
        <v>16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17">
        <f>O32-O30</f>
        <v>404</v>
      </c>
    </row>
    <row r="32" spans="1:15" ht="15.75" customHeight="1" thickBot="1" x14ac:dyDescent="0.3">
      <c r="A32" s="60" t="s">
        <v>17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17">
        <f>IF(C35="N",O30,(O30*1.2))</f>
        <v>2424</v>
      </c>
    </row>
    <row r="33" spans="1:15" x14ac:dyDescent="0.25">
      <c r="A33" s="61" t="s">
        <v>18</v>
      </c>
      <c r="B33" s="61"/>
      <c r="C33" s="6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</row>
    <row r="34" spans="1:15" x14ac:dyDescent="0.25">
      <c r="A34" s="44" t="s">
        <v>33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</row>
    <row r="35" spans="1:15" ht="25.5" customHeight="1" thickBot="1" x14ac:dyDescent="0.3">
      <c r="A35" s="21" t="s">
        <v>32</v>
      </c>
      <c r="B35" s="22"/>
      <c r="C35" s="37"/>
      <c r="D35" s="22"/>
      <c r="E35" s="22"/>
      <c r="F35" s="21"/>
      <c r="G35" s="22"/>
      <c r="H35" s="22"/>
      <c r="I35" s="22"/>
      <c r="J35" s="23"/>
      <c r="K35" s="23"/>
      <c r="L35" s="23"/>
      <c r="M35" s="23"/>
      <c r="N35" s="23"/>
      <c r="O35" s="23"/>
    </row>
    <row r="36" spans="1:15" ht="18.75" customHeight="1" x14ac:dyDescent="0.25">
      <c r="A36" s="47" t="s">
        <v>19</v>
      </c>
      <c r="B36" s="47"/>
      <c r="C36" s="47"/>
      <c r="D36" s="47"/>
      <c r="E36" s="48" t="s">
        <v>20</v>
      </c>
      <c r="F36" s="24" t="s">
        <v>21</v>
      </c>
      <c r="G36" s="49"/>
      <c r="H36" s="49"/>
      <c r="I36" s="49"/>
      <c r="J36" s="49"/>
      <c r="K36" s="49"/>
      <c r="L36" s="49"/>
      <c r="M36" s="49"/>
      <c r="N36" s="49"/>
      <c r="O36" s="49"/>
    </row>
    <row r="37" spans="1:15" ht="18" customHeight="1" thickBot="1" x14ac:dyDescent="0.3">
      <c r="A37" s="50"/>
      <c r="B37" s="50"/>
      <c r="C37" s="50"/>
      <c r="D37" s="50"/>
      <c r="E37" s="48"/>
      <c r="F37" s="24" t="s">
        <v>22</v>
      </c>
      <c r="G37" s="49"/>
      <c r="H37" s="49"/>
      <c r="I37" s="49"/>
      <c r="J37" s="49"/>
      <c r="K37" s="49"/>
      <c r="L37" s="49"/>
      <c r="M37" s="49"/>
      <c r="N37" s="49"/>
      <c r="O37" s="49"/>
    </row>
    <row r="38" spans="1:15" ht="18" customHeight="1" thickBot="1" x14ac:dyDescent="0.3">
      <c r="A38" s="50"/>
      <c r="B38" s="50"/>
      <c r="C38" s="50"/>
      <c r="D38" s="50"/>
      <c r="E38" s="48"/>
      <c r="F38" s="24" t="s">
        <v>23</v>
      </c>
      <c r="G38" s="49"/>
      <c r="H38" s="49"/>
      <c r="I38" s="49"/>
      <c r="J38" s="49"/>
      <c r="K38" s="49"/>
      <c r="L38" s="49"/>
      <c r="M38" s="49"/>
      <c r="N38" s="49"/>
      <c r="O38" s="49"/>
    </row>
    <row r="39" spans="1:15" ht="18" customHeight="1" thickBot="1" x14ac:dyDescent="0.3">
      <c r="A39" s="50"/>
      <c r="B39" s="50"/>
      <c r="C39" s="50"/>
      <c r="D39" s="50"/>
      <c r="E39" s="48"/>
      <c r="F39" s="24" t="s">
        <v>24</v>
      </c>
      <c r="G39" s="49"/>
      <c r="H39" s="49"/>
      <c r="I39" s="49"/>
      <c r="J39" s="49"/>
      <c r="K39" s="49"/>
      <c r="L39" s="49"/>
      <c r="M39" s="49"/>
      <c r="N39" s="49"/>
      <c r="O39" s="49"/>
    </row>
    <row r="40" spans="1:15" ht="18" customHeight="1" thickBot="1" x14ac:dyDescent="0.3">
      <c r="A40" s="50"/>
      <c r="B40" s="50"/>
      <c r="C40" s="50"/>
      <c r="D40" s="50"/>
      <c r="E40" s="48"/>
      <c r="F40" s="51" t="s">
        <v>25</v>
      </c>
      <c r="G40" s="51"/>
      <c r="H40" s="52"/>
      <c r="I40" s="52"/>
      <c r="J40" s="52"/>
      <c r="K40" s="52"/>
      <c r="L40" s="52"/>
      <c r="M40" s="52"/>
      <c r="N40" s="52"/>
      <c r="O40" s="52"/>
    </row>
    <row r="41" spans="1:15" ht="9" customHeight="1" thickBot="1" x14ac:dyDescent="0.3">
      <c r="A41" s="50"/>
      <c r="B41" s="50"/>
      <c r="C41" s="50"/>
      <c r="D41" s="50"/>
    </row>
    <row r="42" spans="1:15" ht="12.75" customHeight="1" thickBot="1" x14ac:dyDescent="0.3">
      <c r="A42" s="50"/>
      <c r="B42" s="50"/>
      <c r="C42" s="50"/>
      <c r="D42" s="50"/>
      <c r="K42" s="53"/>
      <c r="L42" s="53"/>
      <c r="M42" s="53"/>
      <c r="N42" s="53"/>
      <c r="O42" s="53"/>
    </row>
    <row r="43" spans="1:15" ht="12.75" customHeight="1" thickBot="1" x14ac:dyDescent="0.3">
      <c r="A43" s="50"/>
      <c r="B43" s="50"/>
      <c r="C43" s="50"/>
      <c r="D43" s="50"/>
      <c r="E43" s="23"/>
      <c r="I43" s="1" t="s">
        <v>31</v>
      </c>
      <c r="K43" s="53"/>
      <c r="L43" s="53"/>
      <c r="M43" s="53"/>
      <c r="N43" s="53"/>
      <c r="O43" s="53"/>
    </row>
    <row r="44" spans="1:15" ht="12.75" customHeight="1" x14ac:dyDescent="0.25">
      <c r="E44" s="23"/>
    </row>
    <row r="45" spans="1:15" ht="12.75" customHeight="1" x14ac:dyDescent="0.25"/>
  </sheetData>
  <sheetProtection algorithmName="SHA-512" hashValue="x2ZXbWJhCZPWKi0dcxK0fMZC2tgsybM+3HDBk+kkBv3aNXFD+JLxyYv8G82GmfAgrk4brJsrrdaQkbPAq8gnvg==" saltValue="AEtJsV1GsrFn+KbaiQ2wlw==" spinCount="100000" sheet="1" objects="1" scenarios="1"/>
  <protectedRanges>
    <protectedRange sqref="F36:O43" name="Rozsah3"/>
    <protectedRange sqref="C35" name="Rozsah2"/>
    <protectedRange sqref="N12:N29" name="Rozsah1"/>
  </protectedRanges>
  <mergeCells count="37">
    <mergeCell ref="J30:K30"/>
    <mergeCell ref="A31:N31"/>
    <mergeCell ref="A32:N32"/>
    <mergeCell ref="A33:C33"/>
    <mergeCell ref="A1:K1"/>
    <mergeCell ref="B7:E7"/>
    <mergeCell ref="A9:A11"/>
    <mergeCell ref="B9:B11"/>
    <mergeCell ref="D9:F9"/>
    <mergeCell ref="G9:G11"/>
    <mergeCell ref="H9:H11"/>
    <mergeCell ref="I9:J9"/>
    <mergeCell ref="A2:L2"/>
    <mergeCell ref="N9:N11"/>
    <mergeCell ref="M1:O1"/>
    <mergeCell ref="M2:O2"/>
    <mergeCell ref="D10:D11"/>
    <mergeCell ref="E10:E11"/>
    <mergeCell ref="F10:F11"/>
    <mergeCell ref="I10:I11"/>
    <mergeCell ref="J10:J11"/>
    <mergeCell ref="A34:O34"/>
    <mergeCell ref="K9:K11"/>
    <mergeCell ref="L9:L11"/>
    <mergeCell ref="M9:M11"/>
    <mergeCell ref="A36:D36"/>
    <mergeCell ref="E36:E40"/>
    <mergeCell ref="G36:O36"/>
    <mergeCell ref="A37:D43"/>
    <mergeCell ref="G37:O37"/>
    <mergeCell ref="G38:O38"/>
    <mergeCell ref="G39:O39"/>
    <mergeCell ref="F40:G40"/>
    <mergeCell ref="H40:O40"/>
    <mergeCell ref="K42:O43"/>
    <mergeCell ref="O9:O11"/>
    <mergeCell ref="C10:C11"/>
  </mergeCells>
  <dataValidations count="1">
    <dataValidation type="custom" allowBlank="1" showErrorMessage="1" errorTitle="Chyba!" error="Môžete zadať maximálne 2 desatinné miesta" sqref="N65554:N65565 JJ65554:JJ65565 TF65554:TF65565 ADB65554:ADB65565 AMX65554:AMX65565 AWT65554:AWT65565 BGP65554:BGP65565 BQL65554:BQL65565 CAH65554:CAH65565 CKD65554:CKD65565 CTZ65554:CTZ65565 DDV65554:DDV65565 DNR65554:DNR65565 DXN65554:DXN65565 EHJ65554:EHJ65565 ERF65554:ERF65565 FBB65554:FBB65565 FKX65554:FKX65565 FUT65554:FUT65565 GEP65554:GEP65565 GOL65554:GOL65565 GYH65554:GYH65565 HID65554:HID65565 HRZ65554:HRZ65565 IBV65554:IBV65565 ILR65554:ILR65565 IVN65554:IVN65565 JFJ65554:JFJ65565 JPF65554:JPF65565 JZB65554:JZB65565 KIX65554:KIX65565 KST65554:KST65565 LCP65554:LCP65565 LML65554:LML65565 LWH65554:LWH65565 MGD65554:MGD65565 MPZ65554:MPZ65565 MZV65554:MZV65565 NJR65554:NJR65565 NTN65554:NTN65565 ODJ65554:ODJ65565 ONF65554:ONF65565 OXB65554:OXB65565 PGX65554:PGX65565 PQT65554:PQT65565 QAP65554:QAP65565 QKL65554:QKL65565 QUH65554:QUH65565 RED65554:RED65565 RNZ65554:RNZ65565 RXV65554:RXV65565 SHR65554:SHR65565 SRN65554:SRN65565 TBJ65554:TBJ65565 TLF65554:TLF65565 TVB65554:TVB65565 UEX65554:UEX65565 UOT65554:UOT65565 UYP65554:UYP65565 VIL65554:VIL65565 VSH65554:VSH65565 WCD65554:WCD65565 WLZ65554:WLZ65565 WVV65554:WVV65565 N131090:N131101 JJ131090:JJ131101 TF131090:TF131101 ADB131090:ADB131101 AMX131090:AMX131101 AWT131090:AWT131101 BGP131090:BGP131101 BQL131090:BQL131101 CAH131090:CAH131101 CKD131090:CKD131101 CTZ131090:CTZ131101 DDV131090:DDV131101 DNR131090:DNR131101 DXN131090:DXN131101 EHJ131090:EHJ131101 ERF131090:ERF131101 FBB131090:FBB131101 FKX131090:FKX131101 FUT131090:FUT131101 GEP131090:GEP131101 GOL131090:GOL131101 GYH131090:GYH131101 HID131090:HID131101 HRZ131090:HRZ131101 IBV131090:IBV131101 ILR131090:ILR131101 IVN131090:IVN131101 JFJ131090:JFJ131101 JPF131090:JPF131101 JZB131090:JZB131101 KIX131090:KIX131101 KST131090:KST131101 LCP131090:LCP131101 LML131090:LML131101 LWH131090:LWH131101 MGD131090:MGD131101 MPZ131090:MPZ131101 MZV131090:MZV131101 NJR131090:NJR131101 NTN131090:NTN131101 ODJ131090:ODJ131101 ONF131090:ONF131101 OXB131090:OXB131101 PGX131090:PGX131101 PQT131090:PQT131101 QAP131090:QAP131101 QKL131090:QKL131101 QUH131090:QUH131101 RED131090:RED131101 RNZ131090:RNZ131101 RXV131090:RXV131101 SHR131090:SHR131101 SRN131090:SRN131101 TBJ131090:TBJ131101 TLF131090:TLF131101 TVB131090:TVB131101 UEX131090:UEX131101 UOT131090:UOT131101 UYP131090:UYP131101 VIL131090:VIL131101 VSH131090:VSH131101 WCD131090:WCD131101 WLZ131090:WLZ131101 WVV131090:WVV131101 N196626:N196637 JJ196626:JJ196637 TF196626:TF196637 ADB196626:ADB196637 AMX196626:AMX196637 AWT196626:AWT196637 BGP196626:BGP196637 BQL196626:BQL196637 CAH196626:CAH196637 CKD196626:CKD196637 CTZ196626:CTZ196637 DDV196626:DDV196637 DNR196626:DNR196637 DXN196626:DXN196637 EHJ196626:EHJ196637 ERF196626:ERF196637 FBB196626:FBB196637 FKX196626:FKX196637 FUT196626:FUT196637 GEP196626:GEP196637 GOL196626:GOL196637 GYH196626:GYH196637 HID196626:HID196637 HRZ196626:HRZ196637 IBV196626:IBV196637 ILR196626:ILR196637 IVN196626:IVN196637 JFJ196626:JFJ196637 JPF196626:JPF196637 JZB196626:JZB196637 KIX196626:KIX196637 KST196626:KST196637 LCP196626:LCP196637 LML196626:LML196637 LWH196626:LWH196637 MGD196626:MGD196637 MPZ196626:MPZ196637 MZV196626:MZV196637 NJR196626:NJR196637 NTN196626:NTN196637 ODJ196626:ODJ196637 ONF196626:ONF196637 OXB196626:OXB196637 PGX196626:PGX196637 PQT196626:PQT196637 QAP196626:QAP196637 QKL196626:QKL196637 QUH196626:QUH196637 RED196626:RED196637 RNZ196626:RNZ196637 RXV196626:RXV196637 SHR196626:SHR196637 SRN196626:SRN196637 TBJ196626:TBJ196637 TLF196626:TLF196637 TVB196626:TVB196637 UEX196626:UEX196637 UOT196626:UOT196637 UYP196626:UYP196637 VIL196626:VIL196637 VSH196626:VSH196637 WCD196626:WCD196637 WLZ196626:WLZ196637 WVV196626:WVV196637 N262162:N262173 JJ262162:JJ262173 TF262162:TF262173 ADB262162:ADB262173 AMX262162:AMX262173 AWT262162:AWT262173 BGP262162:BGP262173 BQL262162:BQL262173 CAH262162:CAH262173 CKD262162:CKD262173 CTZ262162:CTZ262173 DDV262162:DDV262173 DNR262162:DNR262173 DXN262162:DXN262173 EHJ262162:EHJ262173 ERF262162:ERF262173 FBB262162:FBB262173 FKX262162:FKX262173 FUT262162:FUT262173 GEP262162:GEP262173 GOL262162:GOL262173 GYH262162:GYH262173 HID262162:HID262173 HRZ262162:HRZ262173 IBV262162:IBV262173 ILR262162:ILR262173 IVN262162:IVN262173 JFJ262162:JFJ262173 JPF262162:JPF262173 JZB262162:JZB262173 KIX262162:KIX262173 KST262162:KST262173 LCP262162:LCP262173 LML262162:LML262173 LWH262162:LWH262173 MGD262162:MGD262173 MPZ262162:MPZ262173 MZV262162:MZV262173 NJR262162:NJR262173 NTN262162:NTN262173 ODJ262162:ODJ262173 ONF262162:ONF262173 OXB262162:OXB262173 PGX262162:PGX262173 PQT262162:PQT262173 QAP262162:QAP262173 QKL262162:QKL262173 QUH262162:QUH262173 RED262162:RED262173 RNZ262162:RNZ262173 RXV262162:RXV262173 SHR262162:SHR262173 SRN262162:SRN262173 TBJ262162:TBJ262173 TLF262162:TLF262173 TVB262162:TVB262173 UEX262162:UEX262173 UOT262162:UOT262173 UYP262162:UYP262173 VIL262162:VIL262173 VSH262162:VSH262173 WCD262162:WCD262173 WLZ262162:WLZ262173 WVV262162:WVV262173 N327698:N327709 JJ327698:JJ327709 TF327698:TF327709 ADB327698:ADB327709 AMX327698:AMX327709 AWT327698:AWT327709 BGP327698:BGP327709 BQL327698:BQL327709 CAH327698:CAH327709 CKD327698:CKD327709 CTZ327698:CTZ327709 DDV327698:DDV327709 DNR327698:DNR327709 DXN327698:DXN327709 EHJ327698:EHJ327709 ERF327698:ERF327709 FBB327698:FBB327709 FKX327698:FKX327709 FUT327698:FUT327709 GEP327698:GEP327709 GOL327698:GOL327709 GYH327698:GYH327709 HID327698:HID327709 HRZ327698:HRZ327709 IBV327698:IBV327709 ILR327698:ILR327709 IVN327698:IVN327709 JFJ327698:JFJ327709 JPF327698:JPF327709 JZB327698:JZB327709 KIX327698:KIX327709 KST327698:KST327709 LCP327698:LCP327709 LML327698:LML327709 LWH327698:LWH327709 MGD327698:MGD327709 MPZ327698:MPZ327709 MZV327698:MZV327709 NJR327698:NJR327709 NTN327698:NTN327709 ODJ327698:ODJ327709 ONF327698:ONF327709 OXB327698:OXB327709 PGX327698:PGX327709 PQT327698:PQT327709 QAP327698:QAP327709 QKL327698:QKL327709 QUH327698:QUH327709 RED327698:RED327709 RNZ327698:RNZ327709 RXV327698:RXV327709 SHR327698:SHR327709 SRN327698:SRN327709 TBJ327698:TBJ327709 TLF327698:TLF327709 TVB327698:TVB327709 UEX327698:UEX327709 UOT327698:UOT327709 UYP327698:UYP327709 VIL327698:VIL327709 VSH327698:VSH327709 WCD327698:WCD327709 WLZ327698:WLZ327709 WVV327698:WVV327709 N393234:N393245 JJ393234:JJ393245 TF393234:TF393245 ADB393234:ADB393245 AMX393234:AMX393245 AWT393234:AWT393245 BGP393234:BGP393245 BQL393234:BQL393245 CAH393234:CAH393245 CKD393234:CKD393245 CTZ393234:CTZ393245 DDV393234:DDV393245 DNR393234:DNR393245 DXN393234:DXN393245 EHJ393234:EHJ393245 ERF393234:ERF393245 FBB393234:FBB393245 FKX393234:FKX393245 FUT393234:FUT393245 GEP393234:GEP393245 GOL393234:GOL393245 GYH393234:GYH393245 HID393234:HID393245 HRZ393234:HRZ393245 IBV393234:IBV393245 ILR393234:ILR393245 IVN393234:IVN393245 JFJ393234:JFJ393245 JPF393234:JPF393245 JZB393234:JZB393245 KIX393234:KIX393245 KST393234:KST393245 LCP393234:LCP393245 LML393234:LML393245 LWH393234:LWH393245 MGD393234:MGD393245 MPZ393234:MPZ393245 MZV393234:MZV393245 NJR393234:NJR393245 NTN393234:NTN393245 ODJ393234:ODJ393245 ONF393234:ONF393245 OXB393234:OXB393245 PGX393234:PGX393245 PQT393234:PQT393245 QAP393234:QAP393245 QKL393234:QKL393245 QUH393234:QUH393245 RED393234:RED393245 RNZ393234:RNZ393245 RXV393234:RXV393245 SHR393234:SHR393245 SRN393234:SRN393245 TBJ393234:TBJ393245 TLF393234:TLF393245 TVB393234:TVB393245 UEX393234:UEX393245 UOT393234:UOT393245 UYP393234:UYP393245 VIL393234:VIL393245 VSH393234:VSH393245 WCD393234:WCD393245 WLZ393234:WLZ393245 WVV393234:WVV393245 N458770:N458781 JJ458770:JJ458781 TF458770:TF458781 ADB458770:ADB458781 AMX458770:AMX458781 AWT458770:AWT458781 BGP458770:BGP458781 BQL458770:BQL458781 CAH458770:CAH458781 CKD458770:CKD458781 CTZ458770:CTZ458781 DDV458770:DDV458781 DNR458770:DNR458781 DXN458770:DXN458781 EHJ458770:EHJ458781 ERF458770:ERF458781 FBB458770:FBB458781 FKX458770:FKX458781 FUT458770:FUT458781 GEP458770:GEP458781 GOL458770:GOL458781 GYH458770:GYH458781 HID458770:HID458781 HRZ458770:HRZ458781 IBV458770:IBV458781 ILR458770:ILR458781 IVN458770:IVN458781 JFJ458770:JFJ458781 JPF458770:JPF458781 JZB458770:JZB458781 KIX458770:KIX458781 KST458770:KST458781 LCP458770:LCP458781 LML458770:LML458781 LWH458770:LWH458781 MGD458770:MGD458781 MPZ458770:MPZ458781 MZV458770:MZV458781 NJR458770:NJR458781 NTN458770:NTN458781 ODJ458770:ODJ458781 ONF458770:ONF458781 OXB458770:OXB458781 PGX458770:PGX458781 PQT458770:PQT458781 QAP458770:QAP458781 QKL458770:QKL458781 QUH458770:QUH458781 RED458770:RED458781 RNZ458770:RNZ458781 RXV458770:RXV458781 SHR458770:SHR458781 SRN458770:SRN458781 TBJ458770:TBJ458781 TLF458770:TLF458781 TVB458770:TVB458781 UEX458770:UEX458781 UOT458770:UOT458781 UYP458770:UYP458781 VIL458770:VIL458781 VSH458770:VSH458781 WCD458770:WCD458781 WLZ458770:WLZ458781 WVV458770:WVV458781 N524306:N524317 JJ524306:JJ524317 TF524306:TF524317 ADB524306:ADB524317 AMX524306:AMX524317 AWT524306:AWT524317 BGP524306:BGP524317 BQL524306:BQL524317 CAH524306:CAH524317 CKD524306:CKD524317 CTZ524306:CTZ524317 DDV524306:DDV524317 DNR524306:DNR524317 DXN524306:DXN524317 EHJ524306:EHJ524317 ERF524306:ERF524317 FBB524306:FBB524317 FKX524306:FKX524317 FUT524306:FUT524317 GEP524306:GEP524317 GOL524306:GOL524317 GYH524306:GYH524317 HID524306:HID524317 HRZ524306:HRZ524317 IBV524306:IBV524317 ILR524306:ILR524317 IVN524306:IVN524317 JFJ524306:JFJ524317 JPF524306:JPF524317 JZB524306:JZB524317 KIX524306:KIX524317 KST524306:KST524317 LCP524306:LCP524317 LML524306:LML524317 LWH524306:LWH524317 MGD524306:MGD524317 MPZ524306:MPZ524317 MZV524306:MZV524317 NJR524306:NJR524317 NTN524306:NTN524317 ODJ524306:ODJ524317 ONF524306:ONF524317 OXB524306:OXB524317 PGX524306:PGX524317 PQT524306:PQT524317 QAP524306:QAP524317 QKL524306:QKL524317 QUH524306:QUH524317 RED524306:RED524317 RNZ524306:RNZ524317 RXV524306:RXV524317 SHR524306:SHR524317 SRN524306:SRN524317 TBJ524306:TBJ524317 TLF524306:TLF524317 TVB524306:TVB524317 UEX524306:UEX524317 UOT524306:UOT524317 UYP524306:UYP524317 VIL524306:VIL524317 VSH524306:VSH524317 WCD524306:WCD524317 WLZ524306:WLZ524317 WVV524306:WVV524317 N589842:N589853 JJ589842:JJ589853 TF589842:TF589853 ADB589842:ADB589853 AMX589842:AMX589853 AWT589842:AWT589853 BGP589842:BGP589853 BQL589842:BQL589853 CAH589842:CAH589853 CKD589842:CKD589853 CTZ589842:CTZ589853 DDV589842:DDV589853 DNR589842:DNR589853 DXN589842:DXN589853 EHJ589842:EHJ589853 ERF589842:ERF589853 FBB589842:FBB589853 FKX589842:FKX589853 FUT589842:FUT589853 GEP589842:GEP589853 GOL589842:GOL589853 GYH589842:GYH589853 HID589842:HID589853 HRZ589842:HRZ589853 IBV589842:IBV589853 ILR589842:ILR589853 IVN589842:IVN589853 JFJ589842:JFJ589853 JPF589842:JPF589853 JZB589842:JZB589853 KIX589842:KIX589853 KST589842:KST589853 LCP589842:LCP589853 LML589842:LML589853 LWH589842:LWH589853 MGD589842:MGD589853 MPZ589842:MPZ589853 MZV589842:MZV589853 NJR589842:NJR589853 NTN589842:NTN589853 ODJ589842:ODJ589853 ONF589842:ONF589853 OXB589842:OXB589853 PGX589842:PGX589853 PQT589842:PQT589853 QAP589842:QAP589853 QKL589842:QKL589853 QUH589842:QUH589853 RED589842:RED589853 RNZ589842:RNZ589853 RXV589842:RXV589853 SHR589842:SHR589853 SRN589842:SRN589853 TBJ589842:TBJ589853 TLF589842:TLF589853 TVB589842:TVB589853 UEX589842:UEX589853 UOT589842:UOT589853 UYP589842:UYP589853 VIL589842:VIL589853 VSH589842:VSH589853 WCD589842:WCD589853 WLZ589842:WLZ589853 WVV589842:WVV589853 N655378:N655389 JJ655378:JJ655389 TF655378:TF655389 ADB655378:ADB655389 AMX655378:AMX655389 AWT655378:AWT655389 BGP655378:BGP655389 BQL655378:BQL655389 CAH655378:CAH655389 CKD655378:CKD655389 CTZ655378:CTZ655389 DDV655378:DDV655389 DNR655378:DNR655389 DXN655378:DXN655389 EHJ655378:EHJ655389 ERF655378:ERF655389 FBB655378:FBB655389 FKX655378:FKX655389 FUT655378:FUT655389 GEP655378:GEP655389 GOL655378:GOL655389 GYH655378:GYH655389 HID655378:HID655389 HRZ655378:HRZ655389 IBV655378:IBV655389 ILR655378:ILR655389 IVN655378:IVN655389 JFJ655378:JFJ655389 JPF655378:JPF655389 JZB655378:JZB655389 KIX655378:KIX655389 KST655378:KST655389 LCP655378:LCP655389 LML655378:LML655389 LWH655378:LWH655389 MGD655378:MGD655389 MPZ655378:MPZ655389 MZV655378:MZV655389 NJR655378:NJR655389 NTN655378:NTN655389 ODJ655378:ODJ655389 ONF655378:ONF655389 OXB655378:OXB655389 PGX655378:PGX655389 PQT655378:PQT655389 QAP655378:QAP655389 QKL655378:QKL655389 QUH655378:QUH655389 RED655378:RED655389 RNZ655378:RNZ655389 RXV655378:RXV655389 SHR655378:SHR655389 SRN655378:SRN655389 TBJ655378:TBJ655389 TLF655378:TLF655389 TVB655378:TVB655389 UEX655378:UEX655389 UOT655378:UOT655389 UYP655378:UYP655389 VIL655378:VIL655389 VSH655378:VSH655389 WCD655378:WCD655389 WLZ655378:WLZ655389 WVV655378:WVV655389 N720914:N720925 JJ720914:JJ720925 TF720914:TF720925 ADB720914:ADB720925 AMX720914:AMX720925 AWT720914:AWT720925 BGP720914:BGP720925 BQL720914:BQL720925 CAH720914:CAH720925 CKD720914:CKD720925 CTZ720914:CTZ720925 DDV720914:DDV720925 DNR720914:DNR720925 DXN720914:DXN720925 EHJ720914:EHJ720925 ERF720914:ERF720925 FBB720914:FBB720925 FKX720914:FKX720925 FUT720914:FUT720925 GEP720914:GEP720925 GOL720914:GOL720925 GYH720914:GYH720925 HID720914:HID720925 HRZ720914:HRZ720925 IBV720914:IBV720925 ILR720914:ILR720925 IVN720914:IVN720925 JFJ720914:JFJ720925 JPF720914:JPF720925 JZB720914:JZB720925 KIX720914:KIX720925 KST720914:KST720925 LCP720914:LCP720925 LML720914:LML720925 LWH720914:LWH720925 MGD720914:MGD720925 MPZ720914:MPZ720925 MZV720914:MZV720925 NJR720914:NJR720925 NTN720914:NTN720925 ODJ720914:ODJ720925 ONF720914:ONF720925 OXB720914:OXB720925 PGX720914:PGX720925 PQT720914:PQT720925 QAP720914:QAP720925 QKL720914:QKL720925 QUH720914:QUH720925 RED720914:RED720925 RNZ720914:RNZ720925 RXV720914:RXV720925 SHR720914:SHR720925 SRN720914:SRN720925 TBJ720914:TBJ720925 TLF720914:TLF720925 TVB720914:TVB720925 UEX720914:UEX720925 UOT720914:UOT720925 UYP720914:UYP720925 VIL720914:VIL720925 VSH720914:VSH720925 WCD720914:WCD720925 WLZ720914:WLZ720925 WVV720914:WVV720925 N786450:N786461 JJ786450:JJ786461 TF786450:TF786461 ADB786450:ADB786461 AMX786450:AMX786461 AWT786450:AWT786461 BGP786450:BGP786461 BQL786450:BQL786461 CAH786450:CAH786461 CKD786450:CKD786461 CTZ786450:CTZ786461 DDV786450:DDV786461 DNR786450:DNR786461 DXN786450:DXN786461 EHJ786450:EHJ786461 ERF786450:ERF786461 FBB786450:FBB786461 FKX786450:FKX786461 FUT786450:FUT786461 GEP786450:GEP786461 GOL786450:GOL786461 GYH786450:GYH786461 HID786450:HID786461 HRZ786450:HRZ786461 IBV786450:IBV786461 ILR786450:ILR786461 IVN786450:IVN786461 JFJ786450:JFJ786461 JPF786450:JPF786461 JZB786450:JZB786461 KIX786450:KIX786461 KST786450:KST786461 LCP786450:LCP786461 LML786450:LML786461 LWH786450:LWH786461 MGD786450:MGD786461 MPZ786450:MPZ786461 MZV786450:MZV786461 NJR786450:NJR786461 NTN786450:NTN786461 ODJ786450:ODJ786461 ONF786450:ONF786461 OXB786450:OXB786461 PGX786450:PGX786461 PQT786450:PQT786461 QAP786450:QAP786461 QKL786450:QKL786461 QUH786450:QUH786461 RED786450:RED786461 RNZ786450:RNZ786461 RXV786450:RXV786461 SHR786450:SHR786461 SRN786450:SRN786461 TBJ786450:TBJ786461 TLF786450:TLF786461 TVB786450:TVB786461 UEX786450:UEX786461 UOT786450:UOT786461 UYP786450:UYP786461 VIL786450:VIL786461 VSH786450:VSH786461 WCD786450:WCD786461 WLZ786450:WLZ786461 WVV786450:WVV786461 N851986:N851997 JJ851986:JJ851997 TF851986:TF851997 ADB851986:ADB851997 AMX851986:AMX851997 AWT851986:AWT851997 BGP851986:BGP851997 BQL851986:BQL851997 CAH851986:CAH851997 CKD851986:CKD851997 CTZ851986:CTZ851997 DDV851986:DDV851997 DNR851986:DNR851997 DXN851986:DXN851997 EHJ851986:EHJ851997 ERF851986:ERF851997 FBB851986:FBB851997 FKX851986:FKX851997 FUT851986:FUT851997 GEP851986:GEP851997 GOL851986:GOL851997 GYH851986:GYH851997 HID851986:HID851997 HRZ851986:HRZ851997 IBV851986:IBV851997 ILR851986:ILR851997 IVN851986:IVN851997 JFJ851986:JFJ851997 JPF851986:JPF851997 JZB851986:JZB851997 KIX851986:KIX851997 KST851986:KST851997 LCP851986:LCP851997 LML851986:LML851997 LWH851986:LWH851997 MGD851986:MGD851997 MPZ851986:MPZ851997 MZV851986:MZV851997 NJR851986:NJR851997 NTN851986:NTN851997 ODJ851986:ODJ851997 ONF851986:ONF851997 OXB851986:OXB851997 PGX851986:PGX851997 PQT851986:PQT851997 QAP851986:QAP851997 QKL851986:QKL851997 QUH851986:QUH851997 RED851986:RED851997 RNZ851986:RNZ851997 RXV851986:RXV851997 SHR851986:SHR851997 SRN851986:SRN851997 TBJ851986:TBJ851997 TLF851986:TLF851997 TVB851986:TVB851997 UEX851986:UEX851997 UOT851986:UOT851997 UYP851986:UYP851997 VIL851986:VIL851997 VSH851986:VSH851997 WCD851986:WCD851997 WLZ851986:WLZ851997 WVV851986:WVV851997 N917522:N917533 JJ917522:JJ917533 TF917522:TF917533 ADB917522:ADB917533 AMX917522:AMX917533 AWT917522:AWT917533 BGP917522:BGP917533 BQL917522:BQL917533 CAH917522:CAH917533 CKD917522:CKD917533 CTZ917522:CTZ917533 DDV917522:DDV917533 DNR917522:DNR917533 DXN917522:DXN917533 EHJ917522:EHJ917533 ERF917522:ERF917533 FBB917522:FBB917533 FKX917522:FKX917533 FUT917522:FUT917533 GEP917522:GEP917533 GOL917522:GOL917533 GYH917522:GYH917533 HID917522:HID917533 HRZ917522:HRZ917533 IBV917522:IBV917533 ILR917522:ILR917533 IVN917522:IVN917533 JFJ917522:JFJ917533 JPF917522:JPF917533 JZB917522:JZB917533 KIX917522:KIX917533 KST917522:KST917533 LCP917522:LCP917533 LML917522:LML917533 LWH917522:LWH917533 MGD917522:MGD917533 MPZ917522:MPZ917533 MZV917522:MZV917533 NJR917522:NJR917533 NTN917522:NTN917533 ODJ917522:ODJ917533 ONF917522:ONF917533 OXB917522:OXB917533 PGX917522:PGX917533 PQT917522:PQT917533 QAP917522:QAP917533 QKL917522:QKL917533 QUH917522:QUH917533 RED917522:RED917533 RNZ917522:RNZ917533 RXV917522:RXV917533 SHR917522:SHR917533 SRN917522:SRN917533 TBJ917522:TBJ917533 TLF917522:TLF917533 TVB917522:TVB917533 UEX917522:UEX917533 UOT917522:UOT917533 UYP917522:UYP917533 VIL917522:VIL917533 VSH917522:VSH917533 WCD917522:WCD917533 WLZ917522:WLZ917533 WVV917522:WVV917533 N983058:N983069 JJ983058:JJ983069 TF983058:TF983069 ADB983058:ADB983069 AMX983058:AMX983069 AWT983058:AWT983069 BGP983058:BGP983069 BQL983058:BQL983069 CAH983058:CAH983069 CKD983058:CKD983069 CTZ983058:CTZ983069 DDV983058:DDV983069 DNR983058:DNR983069 DXN983058:DXN983069 EHJ983058:EHJ983069 ERF983058:ERF983069 FBB983058:FBB983069 FKX983058:FKX983069 FUT983058:FUT983069 GEP983058:GEP983069 GOL983058:GOL983069 GYH983058:GYH983069 HID983058:HID983069 HRZ983058:HRZ983069 IBV983058:IBV983069 ILR983058:ILR983069 IVN983058:IVN983069 JFJ983058:JFJ983069 JPF983058:JPF983069 JZB983058:JZB983069 KIX983058:KIX983069 KST983058:KST983069 LCP983058:LCP983069 LML983058:LML983069 LWH983058:LWH983069 MGD983058:MGD983069 MPZ983058:MPZ983069 MZV983058:MZV983069 NJR983058:NJR983069 NTN983058:NTN983069 ODJ983058:ODJ983069 ONF983058:ONF983069 OXB983058:OXB983069 PGX983058:PGX983069 PQT983058:PQT983069 QAP983058:QAP983069 QKL983058:QKL983069 QUH983058:QUH983069 RED983058:RED983069 RNZ983058:RNZ983069 RXV983058:RXV983069 SHR983058:SHR983069 SRN983058:SRN983069 TBJ983058:TBJ983069 TLF983058:TLF983069 TVB983058:TVB983069 UEX983058:UEX983069 UOT983058:UOT983069 UYP983058:UYP983069 VIL983058:VIL983069 VSH983058:VSH983069 WCD983058:WCD983069 WLZ983058:WLZ983069 WVV983058:WVV983069 WVV12:WVV29 JJ12:JJ29 TF12:TF29 ADB12:ADB29 AMX12:AMX29 AWT12:AWT29 BGP12:BGP29 BQL12:BQL29 CAH12:CAH29 CKD12:CKD29 CTZ12:CTZ29 DDV12:DDV29 DNR12:DNR29 DXN12:DXN29 EHJ12:EHJ29 ERF12:ERF29 FBB12:FBB29 FKX12:FKX29 FUT12:FUT29 GEP12:GEP29 GOL12:GOL29 GYH12:GYH29 HID12:HID29 HRZ12:HRZ29 IBV12:IBV29 ILR12:ILR29 IVN12:IVN29 JFJ12:JFJ29 JPF12:JPF29 JZB12:JZB29 KIX12:KIX29 KST12:KST29 LCP12:LCP29 LML12:LML29 LWH12:LWH29 MGD12:MGD29 MPZ12:MPZ29 MZV12:MZV29 NJR12:NJR29 NTN12:NTN29 ODJ12:ODJ29 ONF12:ONF29 OXB12:OXB29 PGX12:PGX29 PQT12:PQT29 QAP12:QAP29 QKL12:QKL29 QUH12:QUH29 RED12:RED29 RNZ12:RNZ29 RXV12:RXV29 SHR12:SHR29 SRN12:SRN29 TBJ12:TBJ29 TLF12:TLF29 TVB12:TVB29 UEX12:UEX29 UOT12:UOT29 UYP12:UYP29 VIL12:VIL29 VSH12:VSH29 WCD12:WCD29 WLZ12:WLZ29 N12:N29">
      <formula1>MOD(ROUND(N12*100,20),1)=0</formula1>
    </dataValidation>
  </dataValidations>
  <pageMargins left="0.31496062992125984" right="0.31496062992125984" top="0.35433070866141736" bottom="0.35433070866141736" header="0.31496062992125984" footer="0.31496062992125984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martin.bystriansky</dc:creator>
  <cp:lastModifiedBy>martin.bystriansky</cp:lastModifiedBy>
  <cp:lastPrinted>2024-10-01T13:42:23Z</cp:lastPrinted>
  <dcterms:created xsi:type="dcterms:W3CDTF">2022-05-04T08:47:19Z</dcterms:created>
  <dcterms:modified xsi:type="dcterms:W3CDTF">2024-10-01T13:50:15Z</dcterms:modified>
</cp:coreProperties>
</file>