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ZETARGI\2024\USŁUGI LEŚNE 2025\Formularze ofertowe UL 2025\Formularze ofertowe z blokadą\"/>
    </mc:Choice>
  </mc:AlternateContent>
  <xr:revisionPtr revIDLastSave="0" documentId="13_ncr:1_{A357C093-4BCD-4BB9-97F2-5702A06E6FD4}" xr6:coauthVersionLast="47" xr6:coauthVersionMax="47" xr10:uidLastSave="{00000000-0000-0000-0000-000000000000}"/>
  <workbookProtection workbookAlgorithmName="SHA-512" workbookHashValue="3PRQ3u9Xyx/Fc4Py7n5leu1nXSHgWazfDWEsJIEyQ5OUDEfnz5Zvc/9ntODzgn1U6idnJt/I1LZrXmVeVAMQhg==" workbookSaltValue="rRjK3v0fSYO9YXPro0b6qQ==" workbookSpinCount="100000" lockStructure="1"/>
  <bookViews>
    <workbookView xWindow="28680" yWindow="-120" windowWidth="29040" windowHeight="15720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I47" i="1" l="1"/>
  <c r="K47" i="1" s="1"/>
  <c r="I50" i="1"/>
  <c r="K50" i="1" s="1"/>
  <c r="I49" i="1"/>
  <c r="K49" i="1" s="1"/>
  <c r="I48" i="1"/>
  <c r="K48" i="1" s="1"/>
  <c r="I46" i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L47" i="1" l="1"/>
  <c r="K46" i="1"/>
  <c r="L46" i="1" s="1"/>
  <c r="F52" i="1"/>
  <c r="L50" i="1"/>
  <c r="L49" i="1"/>
  <c r="L44" i="1"/>
  <c r="L43" i="1"/>
  <c r="L42" i="1"/>
  <c r="L41" i="1"/>
  <c r="L40" i="1"/>
  <c r="L39" i="1"/>
  <c r="L38" i="1"/>
  <c r="L37" i="1"/>
  <c r="L32" i="1"/>
  <c r="L31" i="1"/>
  <c r="L33" i="1"/>
  <c r="L34" i="1"/>
  <c r="L35" i="1"/>
  <c r="L36" i="1"/>
  <c r="L45" i="1"/>
  <c r="L48" i="1"/>
  <c r="L30" i="1"/>
  <c r="F53" i="1" l="1"/>
</calcChain>
</file>

<file path=xl/sharedStrings.xml><?xml version="1.0" encoding="utf-8"?>
<sst xmlns="http://schemas.openxmlformats.org/spreadsheetml/2006/main" count="126" uniqueCount="109">
  <si>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</si>
  <si>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</si>
  <si>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</si>
  <si>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</si>
  <si>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</si>
  <si>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</si>
  <si>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</si>
  <si>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</si>
  <si>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</si>
  <si>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</si>
  <si>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</si>
  <si>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39</t>
  </si>
  <si>
    <t>ROZDR-PP</t>
  </si>
  <si>
    <t>Rozdrabnianie pozostałości drzewnych na całej powierzchni bez mieszania z glebą</t>
  </si>
  <si>
    <t>HA</t>
  </si>
  <si>
    <t xml:space="preserve"> 40</t>
  </si>
  <si>
    <t>ROZDR-PDR</t>
  </si>
  <si>
    <t>Rozdrabnianie pozostałości drzewnych na całej powierzchni bez mieszania z glebą na powierzchniach z wyrobioną drobnicą</t>
  </si>
  <si>
    <t xml:space="preserve"> 47</t>
  </si>
  <si>
    <t>OPR-UC</t>
  </si>
  <si>
    <t>Opryskiwanie upraw opryskiwaczem - ciągnikowym (nie dotyczy szkółek)</t>
  </si>
  <si>
    <t xml:space="preserve"> 74</t>
  </si>
  <si>
    <t>WYK-PA5CZ</t>
  </si>
  <si>
    <t>Wyorywanie bruzd pługiem leśnym na pow. do 0,50 ha</t>
  </si>
  <si>
    <t>KMTR</t>
  </si>
  <si>
    <t xml:space="preserve"> 78</t>
  </si>
  <si>
    <t>WYK-POGCZ</t>
  </si>
  <si>
    <t>Wyorywanie bruzd pługiem leśnym z pogłębiaczem na powierzchni pow. 0,5 ha</t>
  </si>
  <si>
    <t xml:space="preserve"> 85</t>
  </si>
  <si>
    <t>WYK WAŁK</t>
  </si>
  <si>
    <t>Przygotowanie gleby pługofrezarką</t>
  </si>
  <si>
    <t>167</t>
  </si>
  <si>
    <t>ZAW-BUD</t>
  </si>
  <si>
    <t>Wywieszanie nowych budek lęgowych i schronów dla nietoperzy</t>
  </si>
  <si>
    <t>SZT</t>
  </si>
  <si>
    <t>168</t>
  </si>
  <si>
    <t>NAPR-BUD</t>
  </si>
  <si>
    <t>Naprawa starych budek lęgowych i schronów dla nietoperzy</t>
  </si>
  <si>
    <t>169</t>
  </si>
  <si>
    <t>CZYSZ-BUD</t>
  </si>
  <si>
    <t>Czyszczenie budek lęgowych i schronów dla nietoperzy</t>
  </si>
  <si>
    <t>174</t>
  </si>
  <si>
    <t>ODN-PASP</t>
  </si>
  <si>
    <t>Odchwaszczanie, odnawianie pasów przeciwpożarowych</t>
  </si>
  <si>
    <t>360</t>
  </si>
  <si>
    <t>ZB-NASDB</t>
  </si>
  <si>
    <t>Zbiór nasion dęba</t>
  </si>
  <si>
    <t>KG</t>
  </si>
  <si>
    <t>362</t>
  </si>
  <si>
    <t>ZB-NASBRZ</t>
  </si>
  <si>
    <t>Zbiór nasion brzozy</t>
  </si>
  <si>
    <t>363</t>
  </si>
  <si>
    <t>ZB-NASLP</t>
  </si>
  <si>
    <t>Zbiór nasion lipy</t>
  </si>
  <si>
    <t>365</t>
  </si>
  <si>
    <t>ZB-NASWZ</t>
  </si>
  <si>
    <t>Zbiór nasion wiązu</t>
  </si>
  <si>
    <t>366</t>
  </si>
  <si>
    <t>ZB-NAS OL</t>
  </si>
  <si>
    <t>Zbiór nasion olszy</t>
  </si>
  <si>
    <t>367</t>
  </si>
  <si>
    <t>ZB NASCZR</t>
  </si>
  <si>
    <t>Zbiór nasion czereśni</t>
  </si>
  <si>
    <t>368</t>
  </si>
  <si>
    <t>ZB-NASKL</t>
  </si>
  <si>
    <t>Zbiór nasion klonów</t>
  </si>
  <si>
    <t>370</t>
  </si>
  <si>
    <t>GODZ RH8</t>
  </si>
  <si>
    <t>Prace wykonywane ręcznie</t>
  </si>
  <si>
    <t>H</t>
  </si>
  <si>
    <t>371</t>
  </si>
  <si>
    <t>GODZ RH23</t>
  </si>
  <si>
    <t>373</t>
  </si>
  <si>
    <t>GODZ RU8</t>
  </si>
  <si>
    <t>Prace godzinowe ręczne z urządzeniem</t>
  </si>
  <si>
    <t>380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</si>
  <si>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</si>
  <si>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</si>
  <si>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</si>
  <si>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</si>
  <si>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</si>
  <si>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</si>
  <si>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</si>
  <si>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</si>
  <si>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</si>
  <si>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</si>
  <si>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</si>
  <si>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</si>
  <si>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</si>
  <si>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</si>
  <si>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Kędzierzyn</t>
  </si>
  <si>
    <t xml:space="preserve">47-246 Kotlarnia; Brzozowa;48                   </t>
  </si>
  <si>
    <t>Odpowiadając na ogłoszenie o przetargu nieograniczonym na „Wykonywanie usług z zakresu gospodarki leśnej na terenie Nadleśnictwa Kędzierzyn w roku 2025''  składamy niniejszym ofertę na pakiet PAKIET 3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</si>
  <si>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</si>
  <si>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</si>
  <si>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</si>
  <si>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</si>
  <si>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</si>
  <si>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</si>
  <si>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</si>
  <si>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</si>
  <si>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</si>
  <si>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</si>
  <si>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</si>
  <si>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</si>
  <si>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</si>
  <si>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</si>
  <si>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UWAGA: punkt 3 dotyczy tylko wewnątrzwspólnotowej dostawy usług lub importu usług!</t>
  </si>
  <si>
    <t>Nr postępowania ZG3.270.2.1.2024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</si>
</sst>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5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FF0000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92D050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36">
    <xf numFmtId="0" fontId="0" fillId="0" borderId="0" xfId="0"/>
    <xf numFmtId="0" fontId="1" fillId="2" borderId="0" xfId="0" applyFont="1" applyFill="1" applyAlignment="1" applyProtection="1">
      <alignment horizontal="left"/>
      <protection locked="0"/>
    </xf>
    <xf numFmtId="49" fontId="8" fillId="2" borderId="0" xfId="0" applyNumberFormat="1" applyFont="1" applyFill="1" applyAlignment="1" applyProtection="1">
      <alignment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164" fontId="10" fillId="2" borderId="1" xfId="0" applyNumberFormat="1" applyFont="1" applyFill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49" fontId="5" fillId="2" borderId="0" xfId="0" applyNumberFormat="1" applyFont="1" applyFill="1" applyAlignment="1" applyProtection="1">
      <alignment horizontal="right" vertical="top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164" fontId="11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Alignment="1" applyProtection="1">
      <alignment horizontal="center" vertical="top"/>
      <protection locked="0"/>
    </xf>
  </cellXfs>
  <cellStyles count="3">
    <cellStyle name="Normalny" xfId="0" builtinId="0"/>
    <cellStyle name="Normalny 2" xfId="2" xr:uid="{C17B980F-024F-4E51-8B8B-EBA2CEAF1F42}"/>
    <cellStyle name="Normalny 3" xfId="1" xr:uid="{08D9C2CA-7B00-4A3D-9419-22653D25B4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topLeftCell="E9" zoomScaleNormal="100" zoomScaleSheetLayoutView="100" workbookViewId="0">
      <selection activeCell="H31" sqref="H31"/>
    </sheetView>
  </sheetViews>
  <sheetFormatPr defaultColWidth="9.1796875" defaultRowHeight="12.5" x14ac:dyDescent="0.25"/>
  <cols>
    <col min="1" max="1" width="0.1796875" style="10" customWidth="1"/>
    <col min="2" max="2" width="5.7265625" style="10" customWidth="1"/>
    <col min="3" max="3" width="7.26953125" style="10" customWidth="1"/>
    <col min="4" max="4" width="11.1796875" style="10" customWidth="1"/>
    <col min="5" max="5" width="43.81640625" style="10" customWidth="1"/>
    <col min="6" max="6" width="6.81640625" style="10" customWidth="1"/>
    <col min="7" max="7" width="10.7265625" style="10" customWidth="1"/>
    <col min="8" max="8" width="11.1796875" style="10" customWidth="1"/>
    <col min="9" max="9" width="12.7265625" style="10" customWidth="1"/>
    <col min="10" max="10" width="6.81640625" style="10" customWidth="1"/>
    <col min="11" max="11" width="15.1796875" style="10" customWidth="1"/>
    <col min="12" max="12" width="10.453125" style="10" customWidth="1"/>
    <col min="13" max="13" width="3.81640625" style="10" customWidth="1"/>
    <col min="14" max="14" width="0.7265625" style="10" customWidth="1"/>
    <col min="15" max="15" width="0.54296875" style="10" customWidth="1"/>
    <col min="16" max="16" width="0.1796875" style="10" customWidth="1"/>
    <col min="17" max="16384" width="9.1796875" style="10"/>
  </cols>
  <sheetData>
    <row r="1" spans="2:15" s="1" customFormat="1" ht="5.25" customHeight="1" x14ac:dyDescent="0.25"/>
    <row r="2" spans="2:15" s="1" customFormat="1" ht="17.149999999999999" customHeight="1" x14ac:dyDescent="0.25">
      <c r="D2" s="11" t="s">
        <v>108</v>
      </c>
      <c r="I2" s="16" t="s">
        <v>84</v>
      </c>
      <c r="J2" s="16"/>
      <c r="K2" s="16"/>
      <c r="L2" s="16"/>
      <c r="M2" s="16"/>
      <c r="N2" s="16"/>
      <c r="O2" s="16"/>
    </row>
    <row r="3" spans="2:15" s="1" customFormat="1" ht="28.75" customHeight="1" x14ac:dyDescent="0.25"/>
    <row r="4" spans="2:15" s="1" customFormat="1" ht="2.65" customHeight="1" x14ac:dyDescent="0.25">
      <c r="B4" s="29"/>
      <c r="C4" s="29"/>
      <c r="D4" s="29"/>
    </row>
    <row r="5" spans="2:15" s="1" customFormat="1" ht="28.75" customHeight="1" x14ac:dyDescent="0.25"/>
    <row r="6" spans="2:15" s="1" customFormat="1" ht="2.65" customHeight="1" x14ac:dyDescent="0.25">
      <c r="B6" s="29"/>
      <c r="C6" s="29"/>
      <c r="D6" s="29"/>
    </row>
    <row r="7" spans="2:15" s="1" customFormat="1" ht="28.75" customHeight="1" x14ac:dyDescent="0.25"/>
    <row r="8" spans="2:15" s="1" customFormat="1" ht="5.25" customHeight="1" x14ac:dyDescent="0.25">
      <c r="B8" s="29"/>
      <c r="C8" s="29"/>
      <c r="D8" s="29"/>
    </row>
    <row r="9" spans="2:15" s="1" customFormat="1" ht="4.4000000000000004" customHeight="1" x14ac:dyDescent="0.25"/>
    <row r="10" spans="2:15" s="1" customFormat="1" ht="7" customHeight="1" x14ac:dyDescent="0.25">
      <c r="B10" s="35" t="s">
        <v>85</v>
      </c>
      <c r="C10" s="35"/>
      <c r="D10" s="35"/>
    </row>
    <row r="11" spans="2:15" s="1" customFormat="1" ht="12.25" customHeight="1" x14ac:dyDescent="0.25">
      <c r="B11" s="35"/>
      <c r="C11" s="35"/>
      <c r="D11" s="35"/>
      <c r="G11" s="30" t="s">
        <v>86</v>
      </c>
      <c r="H11" s="30"/>
      <c r="I11" s="30"/>
      <c r="J11" s="30"/>
      <c r="K11" s="30"/>
      <c r="L11" s="30"/>
      <c r="M11" s="30"/>
      <c r="N11" s="30"/>
    </row>
    <row r="12" spans="2:15" s="1" customFormat="1" ht="7.9" customHeight="1" x14ac:dyDescent="0.25">
      <c r="G12" s="30"/>
      <c r="H12" s="30"/>
      <c r="I12" s="30"/>
      <c r="J12" s="30"/>
      <c r="K12" s="30"/>
      <c r="L12" s="30"/>
      <c r="M12" s="30"/>
      <c r="N12" s="30"/>
    </row>
    <row r="13" spans="2:15" s="1" customFormat="1" ht="20.25" customHeight="1" x14ac:dyDescent="0.25"/>
    <row r="14" spans="2:15" s="1" customFormat="1" ht="24" customHeight="1" x14ac:dyDescent="0.25">
      <c r="E14" s="22" t="s">
        <v>87</v>
      </c>
      <c r="F14" s="22"/>
      <c r="G14" s="22"/>
    </row>
    <row r="15" spans="2:15" s="1" customFormat="1" ht="43.15" customHeight="1" x14ac:dyDescent="0.25"/>
    <row r="16" spans="2:15" s="1" customFormat="1" ht="20.9" customHeight="1" x14ac:dyDescent="0.25">
      <c r="B16" s="2" t="s">
        <v>88</v>
      </c>
      <c r="C16" s="2"/>
    </row>
    <row r="17" spans="2:13" s="1" customFormat="1" ht="2.65" customHeight="1" x14ac:dyDescent="0.25"/>
    <row r="18" spans="2:13" s="1" customFormat="1" ht="20.9" customHeight="1" x14ac:dyDescent="0.25">
      <c r="B18" s="2" t="s">
        <v>89</v>
      </c>
      <c r="C18" s="2"/>
    </row>
    <row r="19" spans="2:13" s="1" customFormat="1" ht="2.65" customHeight="1" x14ac:dyDescent="0.25"/>
    <row r="20" spans="2:13" s="1" customFormat="1" ht="20.9" customHeight="1" x14ac:dyDescent="0.25">
      <c r="B20" s="2" t="s">
        <v>90</v>
      </c>
      <c r="C20" s="2"/>
    </row>
    <row r="21" spans="2:13" s="1" customFormat="1" ht="2.65" customHeight="1" x14ac:dyDescent="0.25"/>
    <row r="22" spans="2:13" s="1" customFormat="1" ht="20.9" customHeight="1" x14ac:dyDescent="0.25">
      <c r="B22" s="2" t="s">
        <v>91</v>
      </c>
      <c r="C22" s="2"/>
    </row>
    <row r="23" spans="2:13" s="1" customFormat="1" ht="34.75" customHeight="1" x14ac:dyDescent="0.25"/>
    <row r="24" spans="2:13" s="1" customFormat="1" ht="50.15" customHeight="1" x14ac:dyDescent="0.25">
      <c r="B24" s="31" t="s">
        <v>92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3" s="1" customFormat="1" ht="2.65" customHeight="1" x14ac:dyDescent="0.25"/>
    <row r="26" spans="2:13" s="1" customFormat="1" ht="63.75" customHeight="1" x14ac:dyDescent="0.25">
      <c r="B26" s="20" t="s">
        <v>93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2:13" s="1" customFormat="1" ht="28.5" customHeight="1" x14ac:dyDescent="0.25"/>
    <row r="28" spans="2:13" s="1" customFormat="1" ht="9" customHeight="1" x14ac:dyDescent="0.25"/>
    <row r="29" spans="2:13" s="1" customFormat="1" ht="61.5" customHeight="1" x14ac:dyDescent="0.25">
      <c r="B29" s="3" t="s">
        <v>0</v>
      </c>
      <c r="C29" s="4" t="s">
        <v>1</v>
      </c>
      <c r="D29" s="5" t="s">
        <v>2</v>
      </c>
      <c r="E29" s="5" t="s">
        <v>3</v>
      </c>
      <c r="F29" s="5" t="s">
        <v>4</v>
      </c>
      <c r="G29" s="5" t="s">
        <v>5</v>
      </c>
      <c r="H29" s="5" t="s">
        <v>6</v>
      </c>
      <c r="I29" s="4" t="s">
        <v>7</v>
      </c>
      <c r="J29" s="5" t="s">
        <v>8</v>
      </c>
      <c r="K29" s="5" t="s">
        <v>9</v>
      </c>
      <c r="L29" s="18" t="s">
        <v>10</v>
      </c>
      <c r="M29" s="18"/>
    </row>
    <row r="30" spans="2:13" s="1" customFormat="1" ht="28.75" customHeight="1" x14ac:dyDescent="0.25">
      <c r="B30" s="6">
        <v>1</v>
      </c>
      <c r="C30" s="7" t="s">
        <v>11</v>
      </c>
      <c r="D30" s="7" t="s">
        <v>12</v>
      </c>
      <c r="E30" s="8" t="s">
        <v>13</v>
      </c>
      <c r="F30" s="7" t="s">
        <v>14</v>
      </c>
      <c r="G30" s="13">
        <v>105.23</v>
      </c>
      <c r="H30" s="12"/>
      <c r="I30" s="14">
        <f>ROUND(G30*H30,2)</f>
        <v>0</v>
      </c>
      <c r="J30" s="15">
        <v>8</v>
      </c>
      <c r="K30" s="14">
        <f>ROUND(I30*J30/100,2)</f>
        <v>0</v>
      </c>
      <c r="L30" s="19">
        <f>ROUND(I30+K30,2)</f>
        <v>0</v>
      </c>
      <c r="M30" s="19"/>
    </row>
    <row r="31" spans="2:13" s="1" customFormat="1" ht="38.9" customHeight="1" x14ac:dyDescent="0.25">
      <c r="B31" s="6">
        <v>2</v>
      </c>
      <c r="C31" s="7" t="s">
        <v>15</v>
      </c>
      <c r="D31" s="7" t="s">
        <v>16</v>
      </c>
      <c r="E31" s="8" t="s">
        <v>17</v>
      </c>
      <c r="F31" s="7" t="s">
        <v>14</v>
      </c>
      <c r="G31" s="13">
        <v>15.6</v>
      </c>
      <c r="H31" s="12"/>
      <c r="I31" s="14">
        <f t="shared" ref="I31:I50" si="0">ROUND(G31*H31,2)</f>
        <v>0</v>
      </c>
      <c r="J31" s="15">
        <v>8</v>
      </c>
      <c r="K31" s="14">
        <f t="shared" ref="K31:K50" si="1">ROUND(I31*J31/100,2)</f>
        <v>0</v>
      </c>
      <c r="L31" s="19">
        <f t="shared" ref="L31:L50" si="2">ROUND(I31+K31,2)</f>
        <v>0</v>
      </c>
      <c r="M31" s="19"/>
    </row>
    <row r="32" spans="2:13" s="1" customFormat="1" ht="28.75" customHeight="1" x14ac:dyDescent="0.25">
      <c r="B32" s="6">
        <v>3</v>
      </c>
      <c r="C32" s="7" t="s">
        <v>18</v>
      </c>
      <c r="D32" s="7" t="s">
        <v>19</v>
      </c>
      <c r="E32" s="8" t="s">
        <v>20</v>
      </c>
      <c r="F32" s="7" t="s">
        <v>14</v>
      </c>
      <c r="G32" s="13">
        <v>44.54</v>
      </c>
      <c r="H32" s="12"/>
      <c r="I32" s="14">
        <f t="shared" si="0"/>
        <v>0</v>
      </c>
      <c r="J32" s="15">
        <v>8</v>
      </c>
      <c r="K32" s="14">
        <f t="shared" si="1"/>
        <v>0</v>
      </c>
      <c r="L32" s="19">
        <f t="shared" si="2"/>
        <v>0</v>
      </c>
      <c r="M32" s="19"/>
    </row>
    <row r="33" spans="2:13" s="1" customFormat="1" ht="19.75" customHeight="1" x14ac:dyDescent="0.25">
      <c r="B33" s="6">
        <v>4</v>
      </c>
      <c r="C33" s="7" t="s">
        <v>21</v>
      </c>
      <c r="D33" s="7" t="s">
        <v>22</v>
      </c>
      <c r="E33" s="8" t="s">
        <v>23</v>
      </c>
      <c r="F33" s="7" t="s">
        <v>24</v>
      </c>
      <c r="G33" s="13">
        <v>67.3</v>
      </c>
      <c r="H33" s="12"/>
      <c r="I33" s="14">
        <f t="shared" si="0"/>
        <v>0</v>
      </c>
      <c r="J33" s="15">
        <v>8</v>
      </c>
      <c r="K33" s="14">
        <f t="shared" si="1"/>
        <v>0</v>
      </c>
      <c r="L33" s="19">
        <f t="shared" si="2"/>
        <v>0</v>
      </c>
      <c r="M33" s="19"/>
    </row>
    <row r="34" spans="2:13" s="1" customFormat="1" ht="28.75" customHeight="1" x14ac:dyDescent="0.25">
      <c r="B34" s="6">
        <v>5</v>
      </c>
      <c r="C34" s="7" t="s">
        <v>25</v>
      </c>
      <c r="D34" s="7" t="s">
        <v>26</v>
      </c>
      <c r="E34" s="8" t="s">
        <v>27</v>
      </c>
      <c r="F34" s="7" t="s">
        <v>24</v>
      </c>
      <c r="G34" s="13">
        <v>497.49</v>
      </c>
      <c r="H34" s="12"/>
      <c r="I34" s="14">
        <f t="shared" si="0"/>
        <v>0</v>
      </c>
      <c r="J34" s="15">
        <v>8</v>
      </c>
      <c r="K34" s="14">
        <f t="shared" si="1"/>
        <v>0</v>
      </c>
      <c r="L34" s="19">
        <f t="shared" si="2"/>
        <v>0</v>
      </c>
      <c r="M34" s="19"/>
    </row>
    <row r="35" spans="2:13" s="1" customFormat="1" ht="19.75" customHeight="1" x14ac:dyDescent="0.25">
      <c r="B35" s="6">
        <v>6</v>
      </c>
      <c r="C35" s="7" t="s">
        <v>28</v>
      </c>
      <c r="D35" s="7" t="s">
        <v>29</v>
      </c>
      <c r="E35" s="8" t="s">
        <v>30</v>
      </c>
      <c r="F35" s="7" t="s">
        <v>24</v>
      </c>
      <c r="G35" s="13">
        <v>164.86</v>
      </c>
      <c r="H35" s="12"/>
      <c r="I35" s="14">
        <f t="shared" si="0"/>
        <v>0</v>
      </c>
      <c r="J35" s="15">
        <v>8</v>
      </c>
      <c r="K35" s="14">
        <f t="shared" si="1"/>
        <v>0</v>
      </c>
      <c r="L35" s="19">
        <f t="shared" si="2"/>
        <v>0</v>
      </c>
      <c r="M35" s="19"/>
    </row>
    <row r="36" spans="2:13" s="1" customFormat="1" ht="28.75" customHeight="1" x14ac:dyDescent="0.25">
      <c r="B36" s="6">
        <v>7</v>
      </c>
      <c r="C36" s="7" t="s">
        <v>31</v>
      </c>
      <c r="D36" s="7" t="s">
        <v>32</v>
      </c>
      <c r="E36" s="8" t="s">
        <v>33</v>
      </c>
      <c r="F36" s="7" t="s">
        <v>34</v>
      </c>
      <c r="G36" s="13">
        <v>60</v>
      </c>
      <c r="H36" s="12"/>
      <c r="I36" s="14">
        <f t="shared" si="0"/>
        <v>0</v>
      </c>
      <c r="J36" s="15">
        <v>8</v>
      </c>
      <c r="K36" s="14">
        <f t="shared" si="1"/>
        <v>0</v>
      </c>
      <c r="L36" s="19">
        <f t="shared" si="2"/>
        <v>0</v>
      </c>
      <c r="M36" s="19"/>
    </row>
    <row r="37" spans="2:13" s="1" customFormat="1" ht="28.75" customHeight="1" x14ac:dyDescent="0.25">
      <c r="B37" s="6">
        <v>8</v>
      </c>
      <c r="C37" s="7" t="s">
        <v>35</v>
      </c>
      <c r="D37" s="7" t="s">
        <v>36</v>
      </c>
      <c r="E37" s="8" t="s">
        <v>37</v>
      </c>
      <c r="F37" s="7" t="s">
        <v>34</v>
      </c>
      <c r="G37" s="13">
        <v>130</v>
      </c>
      <c r="H37" s="12"/>
      <c r="I37" s="14">
        <f t="shared" si="0"/>
        <v>0</v>
      </c>
      <c r="J37" s="15">
        <v>8</v>
      </c>
      <c r="K37" s="14">
        <f t="shared" si="1"/>
        <v>0</v>
      </c>
      <c r="L37" s="19">
        <f t="shared" si="2"/>
        <v>0</v>
      </c>
      <c r="M37" s="19"/>
    </row>
    <row r="38" spans="2:13" s="1" customFormat="1" ht="19.75" customHeight="1" x14ac:dyDescent="0.25">
      <c r="B38" s="6">
        <v>9</v>
      </c>
      <c r="C38" s="7" t="s">
        <v>38</v>
      </c>
      <c r="D38" s="7" t="s">
        <v>39</v>
      </c>
      <c r="E38" s="8" t="s">
        <v>40</v>
      </c>
      <c r="F38" s="7" t="s">
        <v>34</v>
      </c>
      <c r="G38" s="13">
        <v>130</v>
      </c>
      <c r="H38" s="12"/>
      <c r="I38" s="14">
        <f t="shared" si="0"/>
        <v>0</v>
      </c>
      <c r="J38" s="15">
        <v>8</v>
      </c>
      <c r="K38" s="14">
        <f t="shared" si="1"/>
        <v>0</v>
      </c>
      <c r="L38" s="19">
        <f t="shared" si="2"/>
        <v>0</v>
      </c>
      <c r="M38" s="19"/>
    </row>
    <row r="39" spans="2:13" s="1" customFormat="1" ht="19.75" customHeight="1" x14ac:dyDescent="0.25">
      <c r="B39" s="6">
        <v>10</v>
      </c>
      <c r="C39" s="7" t="s">
        <v>41</v>
      </c>
      <c r="D39" s="7" t="s">
        <v>42</v>
      </c>
      <c r="E39" s="8" t="s">
        <v>43</v>
      </c>
      <c r="F39" s="7" t="s">
        <v>24</v>
      </c>
      <c r="G39" s="13">
        <v>98.62</v>
      </c>
      <c r="H39" s="12"/>
      <c r="I39" s="14">
        <f t="shared" si="0"/>
        <v>0</v>
      </c>
      <c r="J39" s="15">
        <v>8</v>
      </c>
      <c r="K39" s="14">
        <f t="shared" si="1"/>
        <v>0</v>
      </c>
      <c r="L39" s="19">
        <f t="shared" si="2"/>
        <v>0</v>
      </c>
      <c r="M39" s="19"/>
    </row>
    <row r="40" spans="2:13" s="1" customFormat="1" ht="19.75" customHeight="1" x14ac:dyDescent="0.25">
      <c r="B40" s="6">
        <v>11</v>
      </c>
      <c r="C40" s="7" t="s">
        <v>44</v>
      </c>
      <c r="D40" s="7" t="s">
        <v>45</v>
      </c>
      <c r="E40" s="8" t="s">
        <v>46</v>
      </c>
      <c r="F40" s="7" t="s">
        <v>47</v>
      </c>
      <c r="G40" s="13">
        <v>1100</v>
      </c>
      <c r="H40" s="12"/>
      <c r="I40" s="14">
        <f t="shared" si="0"/>
        <v>0</v>
      </c>
      <c r="J40" s="15">
        <v>8</v>
      </c>
      <c r="K40" s="14">
        <f t="shared" si="1"/>
        <v>0</v>
      </c>
      <c r="L40" s="19">
        <f t="shared" si="2"/>
        <v>0</v>
      </c>
      <c r="M40" s="19"/>
    </row>
    <row r="41" spans="2:13" s="1" customFormat="1" ht="19.75" customHeight="1" x14ac:dyDescent="0.25">
      <c r="B41" s="6">
        <v>12</v>
      </c>
      <c r="C41" s="7" t="s">
        <v>48</v>
      </c>
      <c r="D41" s="7" t="s">
        <v>49</v>
      </c>
      <c r="E41" s="8" t="s">
        <v>50</v>
      </c>
      <c r="F41" s="7" t="s">
        <v>47</v>
      </c>
      <c r="G41" s="13">
        <v>5</v>
      </c>
      <c r="H41" s="12"/>
      <c r="I41" s="14">
        <f t="shared" si="0"/>
        <v>0</v>
      </c>
      <c r="J41" s="15">
        <v>8</v>
      </c>
      <c r="K41" s="14">
        <f t="shared" si="1"/>
        <v>0</v>
      </c>
      <c r="L41" s="19">
        <f t="shared" si="2"/>
        <v>0</v>
      </c>
      <c r="M41" s="19"/>
    </row>
    <row r="42" spans="2:13" s="1" customFormat="1" ht="19.75" customHeight="1" x14ac:dyDescent="0.25">
      <c r="B42" s="6">
        <v>13</v>
      </c>
      <c r="C42" s="7" t="s">
        <v>51</v>
      </c>
      <c r="D42" s="7" t="s">
        <v>52</v>
      </c>
      <c r="E42" s="8" t="s">
        <v>53</v>
      </c>
      <c r="F42" s="7" t="s">
        <v>47</v>
      </c>
      <c r="G42" s="13">
        <v>8</v>
      </c>
      <c r="H42" s="12"/>
      <c r="I42" s="14">
        <f t="shared" si="0"/>
        <v>0</v>
      </c>
      <c r="J42" s="15">
        <v>8</v>
      </c>
      <c r="K42" s="14">
        <f t="shared" si="1"/>
        <v>0</v>
      </c>
      <c r="L42" s="19">
        <f t="shared" si="2"/>
        <v>0</v>
      </c>
      <c r="M42" s="19"/>
    </row>
    <row r="43" spans="2:13" s="1" customFormat="1" ht="19.75" customHeight="1" x14ac:dyDescent="0.25">
      <c r="B43" s="6">
        <v>14</v>
      </c>
      <c r="C43" s="7" t="s">
        <v>54</v>
      </c>
      <c r="D43" s="7" t="s">
        <v>55</v>
      </c>
      <c r="E43" s="8" t="s">
        <v>56</v>
      </c>
      <c r="F43" s="7" t="s">
        <v>47</v>
      </c>
      <c r="G43" s="13">
        <v>2</v>
      </c>
      <c r="H43" s="12"/>
      <c r="I43" s="14">
        <f t="shared" si="0"/>
        <v>0</v>
      </c>
      <c r="J43" s="15">
        <v>8</v>
      </c>
      <c r="K43" s="14">
        <f t="shared" si="1"/>
        <v>0</v>
      </c>
      <c r="L43" s="19">
        <f t="shared" si="2"/>
        <v>0</v>
      </c>
      <c r="M43" s="19"/>
    </row>
    <row r="44" spans="2:13" s="1" customFormat="1" ht="19.75" customHeight="1" x14ac:dyDescent="0.25">
      <c r="B44" s="6">
        <v>15</v>
      </c>
      <c r="C44" s="7" t="s">
        <v>57</v>
      </c>
      <c r="D44" s="7" t="s">
        <v>58</v>
      </c>
      <c r="E44" s="8" t="s">
        <v>59</v>
      </c>
      <c r="F44" s="7" t="s">
        <v>47</v>
      </c>
      <c r="G44" s="13">
        <v>25</v>
      </c>
      <c r="H44" s="12"/>
      <c r="I44" s="14">
        <f t="shared" si="0"/>
        <v>0</v>
      </c>
      <c r="J44" s="15">
        <v>8</v>
      </c>
      <c r="K44" s="14">
        <f t="shared" si="1"/>
        <v>0</v>
      </c>
      <c r="L44" s="19">
        <f t="shared" si="2"/>
        <v>0</v>
      </c>
      <c r="M44" s="19"/>
    </row>
    <row r="45" spans="2:13" s="1" customFormat="1" ht="19.75" customHeight="1" x14ac:dyDescent="0.25">
      <c r="B45" s="6">
        <v>16</v>
      </c>
      <c r="C45" s="7" t="s">
        <v>60</v>
      </c>
      <c r="D45" s="7" t="s">
        <v>61</v>
      </c>
      <c r="E45" s="8" t="s">
        <v>62</v>
      </c>
      <c r="F45" s="7" t="s">
        <v>47</v>
      </c>
      <c r="G45" s="13">
        <v>10</v>
      </c>
      <c r="H45" s="12"/>
      <c r="I45" s="14">
        <f t="shared" si="0"/>
        <v>0</v>
      </c>
      <c r="J45" s="15">
        <v>8</v>
      </c>
      <c r="K45" s="14">
        <f t="shared" si="1"/>
        <v>0</v>
      </c>
      <c r="L45" s="19">
        <f t="shared" si="2"/>
        <v>0</v>
      </c>
      <c r="M45" s="19"/>
    </row>
    <row r="46" spans="2:13" s="1" customFormat="1" ht="19.75" customHeight="1" x14ac:dyDescent="0.25">
      <c r="B46" s="6">
        <v>17</v>
      </c>
      <c r="C46" s="7" t="s">
        <v>63</v>
      </c>
      <c r="D46" s="7" t="s">
        <v>64</v>
      </c>
      <c r="E46" s="8" t="s">
        <v>65</v>
      </c>
      <c r="F46" s="7" t="s">
        <v>47</v>
      </c>
      <c r="G46" s="13">
        <v>4</v>
      </c>
      <c r="H46" s="12"/>
      <c r="I46" s="14">
        <f t="shared" si="0"/>
        <v>0</v>
      </c>
      <c r="J46" s="15">
        <v>8</v>
      </c>
      <c r="K46" s="14">
        <f t="shared" si="1"/>
        <v>0</v>
      </c>
      <c r="L46" s="19">
        <f>ROUND(I46+K46,2)</f>
        <v>0</v>
      </c>
      <c r="M46" s="19"/>
    </row>
    <row r="47" spans="2:13" s="1" customFormat="1" ht="19.75" customHeight="1" x14ac:dyDescent="0.25">
      <c r="B47" s="6">
        <v>18</v>
      </c>
      <c r="C47" s="7" t="s">
        <v>66</v>
      </c>
      <c r="D47" s="7" t="s">
        <v>67</v>
      </c>
      <c r="E47" s="8" t="s">
        <v>68</v>
      </c>
      <c r="F47" s="7" t="s">
        <v>69</v>
      </c>
      <c r="G47" s="13">
        <v>4040</v>
      </c>
      <c r="H47" s="12"/>
      <c r="I47" s="14">
        <f>ROUND(G47*H47,2)</f>
        <v>0</v>
      </c>
      <c r="J47" s="15">
        <v>8</v>
      </c>
      <c r="K47" s="14">
        <f t="shared" si="1"/>
        <v>0</v>
      </c>
      <c r="L47" s="19">
        <f>ROUND(I47+K47,2)</f>
        <v>0</v>
      </c>
      <c r="M47" s="19"/>
    </row>
    <row r="48" spans="2:13" s="1" customFormat="1" ht="19.75" customHeight="1" x14ac:dyDescent="0.25">
      <c r="B48" s="6">
        <v>19</v>
      </c>
      <c r="C48" s="7" t="s">
        <v>70</v>
      </c>
      <c r="D48" s="7" t="s">
        <v>71</v>
      </c>
      <c r="E48" s="8" t="s">
        <v>68</v>
      </c>
      <c r="F48" s="7" t="s">
        <v>69</v>
      </c>
      <c r="G48" s="13">
        <v>24</v>
      </c>
      <c r="H48" s="12"/>
      <c r="I48" s="14">
        <f t="shared" si="0"/>
        <v>0</v>
      </c>
      <c r="J48" s="15">
        <v>23</v>
      </c>
      <c r="K48" s="14">
        <f t="shared" si="1"/>
        <v>0</v>
      </c>
      <c r="L48" s="19">
        <f t="shared" si="2"/>
        <v>0</v>
      </c>
      <c r="M48" s="19"/>
    </row>
    <row r="49" spans="1:14" s="1" customFormat="1" ht="19.75" customHeight="1" x14ac:dyDescent="0.25">
      <c r="B49" s="6">
        <v>20</v>
      </c>
      <c r="C49" s="7" t="s">
        <v>72</v>
      </c>
      <c r="D49" s="7" t="s">
        <v>73</v>
      </c>
      <c r="E49" s="8" t="s">
        <v>74</v>
      </c>
      <c r="F49" s="7" t="s">
        <v>69</v>
      </c>
      <c r="G49" s="13">
        <v>660</v>
      </c>
      <c r="H49" s="12"/>
      <c r="I49" s="14">
        <f t="shared" si="0"/>
        <v>0</v>
      </c>
      <c r="J49" s="15">
        <v>8</v>
      </c>
      <c r="K49" s="14">
        <f t="shared" si="1"/>
        <v>0</v>
      </c>
      <c r="L49" s="19">
        <f t="shared" si="2"/>
        <v>0</v>
      </c>
      <c r="M49" s="19"/>
    </row>
    <row r="50" spans="1:14" s="1" customFormat="1" ht="19.75" customHeight="1" x14ac:dyDescent="0.25">
      <c r="A50" s="9"/>
      <c r="B50" s="6">
        <v>21</v>
      </c>
      <c r="C50" s="7" t="s">
        <v>75</v>
      </c>
      <c r="D50" s="7" t="s">
        <v>76</v>
      </c>
      <c r="E50" s="8" t="s">
        <v>77</v>
      </c>
      <c r="F50" s="7" t="s">
        <v>69</v>
      </c>
      <c r="G50" s="13">
        <v>72</v>
      </c>
      <c r="H50" s="12"/>
      <c r="I50" s="14">
        <f t="shared" si="0"/>
        <v>0</v>
      </c>
      <c r="J50" s="15">
        <v>8</v>
      </c>
      <c r="K50" s="14">
        <f t="shared" si="1"/>
        <v>0</v>
      </c>
      <c r="L50" s="19">
        <f t="shared" si="2"/>
        <v>0</v>
      </c>
      <c r="M50" s="19"/>
    </row>
    <row r="51" spans="1:14" s="1" customFormat="1" ht="55.9" customHeight="1" x14ac:dyDescent="0.25"/>
    <row r="52" spans="1:14" s="1" customFormat="1" ht="21.4" customHeight="1" x14ac:dyDescent="0.25">
      <c r="B52" s="34" t="s">
        <v>78</v>
      </c>
      <c r="C52" s="34"/>
      <c r="D52" s="34"/>
      <c r="E52" s="34"/>
      <c r="F52" s="23">
        <f>ROUND(I30+I31+I32+I33+I34+I35+I36+I37+I38+I39+I40+I41+I42+I43+I44+I45+I46+I47+I48+I49+I50,2)</f>
        <v>0</v>
      </c>
      <c r="G52" s="24"/>
      <c r="H52" s="24"/>
      <c r="I52" s="24"/>
      <c r="J52" s="24"/>
      <c r="K52" s="24"/>
      <c r="L52" s="24"/>
      <c r="M52" s="24"/>
    </row>
    <row r="53" spans="1:14" s="1" customFormat="1" ht="21.4" customHeight="1" x14ac:dyDescent="0.3">
      <c r="B53" s="34" t="s">
        <v>79</v>
      </c>
      <c r="C53" s="34"/>
      <c r="D53" s="34"/>
      <c r="E53" s="34"/>
      <c r="F53" s="25">
        <f>ROUND(L30+L31+L32+L33+L34+L35+L36+L37+L38+L39+L40+L41+L42+L43+L44+L45+L46+L47+L48+L49+L50,2)</f>
        <v>0</v>
      </c>
      <c r="G53" s="25"/>
      <c r="H53" s="25"/>
      <c r="I53" s="25"/>
      <c r="J53" s="25"/>
      <c r="K53" s="25"/>
      <c r="L53" s="25"/>
      <c r="M53" s="25"/>
    </row>
    <row r="54" spans="1:14" s="1" customFormat="1" ht="11.15" customHeight="1" x14ac:dyDescent="0.25"/>
    <row r="55" spans="1:14" s="1" customFormat="1" ht="61.4" customHeight="1" x14ac:dyDescent="0.25">
      <c r="B55" s="20" t="s">
        <v>94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</row>
    <row r="56" spans="1:14" s="1" customFormat="1" ht="2.65" customHeight="1" x14ac:dyDescent="0.25"/>
    <row r="57" spans="1:14" s="1" customFormat="1" ht="88.5" customHeight="1" x14ac:dyDescent="0.25">
      <c r="B57" s="20" t="s">
        <v>95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1:14" s="1" customFormat="1" ht="24.75" customHeight="1" x14ac:dyDescent="0.25">
      <c r="B58" s="33" t="s">
        <v>107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</row>
    <row r="59" spans="1:14" s="1" customFormat="1" ht="2.25" customHeight="1" x14ac:dyDescent="0.25"/>
    <row r="60" spans="1:14" s="1" customFormat="1" ht="99.75" customHeight="1" x14ac:dyDescent="0.25">
      <c r="B60" s="20" t="s">
        <v>96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1:14" s="1" customFormat="1" ht="5.25" customHeight="1" x14ac:dyDescent="0.25"/>
    <row r="62" spans="1:14" s="1" customFormat="1" ht="37.9" customHeight="1" x14ac:dyDescent="0.25">
      <c r="B62" s="32" t="s">
        <v>80</v>
      </c>
      <c r="C62" s="32"/>
      <c r="D62" s="32"/>
      <c r="E62" s="32"/>
      <c r="F62" s="26" t="s">
        <v>81</v>
      </c>
      <c r="G62" s="26"/>
      <c r="H62" s="26"/>
      <c r="I62" s="26"/>
      <c r="J62" s="26"/>
      <c r="K62" s="26"/>
      <c r="L62" s="26"/>
    </row>
    <row r="63" spans="1:14" s="1" customFormat="1" ht="28.75" customHeight="1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</row>
    <row r="64" spans="1:14" s="1" customFormat="1" ht="28.75" customHeight="1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</row>
    <row r="65" spans="2:14" s="1" customFormat="1" ht="28.75" customHeight="1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</row>
    <row r="66" spans="2:14" s="1" customFormat="1" ht="28.75" customHeight="1" x14ac:dyDescent="0.25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2:14" s="1" customFormat="1" ht="2.65" customHeight="1" x14ac:dyDescent="0.25"/>
    <row r="68" spans="2:14" s="1" customFormat="1" ht="166.5" customHeight="1" x14ac:dyDescent="0.25">
      <c r="B68" s="20" t="s">
        <v>97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2:14" s="1" customFormat="1" ht="2.65" customHeight="1" x14ac:dyDescent="0.25"/>
    <row r="70" spans="2:14" s="1" customFormat="1" ht="33.65" customHeight="1" x14ac:dyDescent="0.25">
      <c r="B70" s="31" t="s">
        <v>98</v>
      </c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</row>
    <row r="71" spans="2:14" s="1" customFormat="1" ht="2.65" customHeight="1" x14ac:dyDescent="0.25"/>
    <row r="72" spans="2:14" s="1" customFormat="1" ht="37.9" customHeight="1" x14ac:dyDescent="0.25">
      <c r="B72" s="32" t="s">
        <v>82</v>
      </c>
      <c r="C72" s="32"/>
      <c r="D72" s="32"/>
      <c r="E72" s="32"/>
      <c r="F72" s="28" t="s">
        <v>83</v>
      </c>
      <c r="G72" s="28"/>
      <c r="H72" s="28"/>
      <c r="I72" s="28"/>
      <c r="J72" s="28"/>
      <c r="K72" s="28"/>
      <c r="L72" s="28"/>
    </row>
    <row r="73" spans="2:14" s="1" customFormat="1" ht="28.75" customHeight="1" x14ac:dyDescent="0.25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</row>
    <row r="74" spans="2:14" s="1" customFormat="1" ht="28.75" customHeight="1" x14ac:dyDescent="0.25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</row>
    <row r="75" spans="2:14" s="1" customFormat="1" ht="28.75" customHeight="1" x14ac:dyDescent="0.25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</row>
    <row r="76" spans="2:14" s="1" customFormat="1" ht="28.75" customHeight="1" x14ac:dyDescent="0.25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</row>
    <row r="77" spans="2:14" s="1" customFormat="1" ht="2.65" customHeight="1" x14ac:dyDescent="0.25"/>
    <row r="78" spans="2:14" s="1" customFormat="1" ht="130.75" customHeight="1" x14ac:dyDescent="0.25">
      <c r="B78" s="20" t="s">
        <v>99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2:14" s="1" customFormat="1" ht="2.65" customHeight="1" x14ac:dyDescent="0.25"/>
    <row r="80" spans="2:14" s="1" customFormat="1" ht="56.25" customHeight="1" x14ac:dyDescent="0.25">
      <c r="B80" s="20" t="s">
        <v>100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2:14" s="1" customFormat="1" ht="2.65" customHeight="1" x14ac:dyDescent="0.25"/>
    <row r="82" spans="2:14" s="1" customFormat="1" ht="47.5" customHeight="1" x14ac:dyDescent="0.25">
      <c r="B82" s="20" t="s">
        <v>101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2:14" s="1" customFormat="1" ht="2.65" customHeight="1" x14ac:dyDescent="0.25"/>
    <row r="84" spans="2:14" s="1" customFormat="1" ht="33.65" customHeight="1" x14ac:dyDescent="0.25">
      <c r="B84" s="20" t="s">
        <v>102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2:14" s="1" customFormat="1" ht="2.65" customHeight="1" x14ac:dyDescent="0.25"/>
    <row r="86" spans="2:14" s="1" customFormat="1" ht="116.9" customHeight="1" x14ac:dyDescent="0.25">
      <c r="B86" s="20" t="s">
        <v>103</v>
      </c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2:14" s="1" customFormat="1" ht="2.65" customHeight="1" x14ac:dyDescent="0.25"/>
    <row r="88" spans="2:14" s="1" customFormat="1" ht="87.75" customHeight="1" x14ac:dyDescent="0.25">
      <c r="B88" s="20" t="s">
        <v>104</v>
      </c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2:14" s="1" customFormat="1" ht="86.25" customHeight="1" x14ac:dyDescent="0.25"/>
    <row r="90" spans="2:14" s="1" customFormat="1" ht="17.25" customHeight="1" x14ac:dyDescent="0.25">
      <c r="I90" s="17" t="s">
        <v>105</v>
      </c>
      <c r="J90" s="17"/>
    </row>
    <row r="91" spans="2:14" s="1" customFormat="1" ht="78.75" customHeight="1" x14ac:dyDescent="0.25"/>
    <row r="92" spans="2:14" s="1" customFormat="1" ht="84.75" customHeight="1" x14ac:dyDescent="0.25">
      <c r="B92" s="21" t="s">
        <v>106</v>
      </c>
      <c r="C92" s="21"/>
      <c r="D92" s="21"/>
      <c r="E92" s="21"/>
      <c r="F92" s="21"/>
      <c r="G92" s="21"/>
      <c r="H92" s="21"/>
      <c r="I92" s="21"/>
      <c r="J92" s="21"/>
    </row>
  </sheetData>
  <sheetProtection algorithmName="SHA-512" hashValue="WMIAhGRqY8e2icJPiBphmoARaflIM0K/txkz1D4mNzYJEJqW6BsaFkQ2Zm5uUGaRa+/ejQ6I2UAYJAE4tKRPRA==" saltValue="xhfVHKLONdn0d6ij/X82RA==" spinCount="100000" sheet="1" objects="1" scenarios="1"/>
  <mergeCells count="69">
    <mergeCell ref="B4:D4"/>
    <mergeCell ref="B52:E52"/>
    <mergeCell ref="B53:E53"/>
    <mergeCell ref="B10:D11"/>
    <mergeCell ref="B55:N55"/>
    <mergeCell ref="B57:N57"/>
    <mergeCell ref="B60:N60"/>
    <mergeCell ref="B6:D6"/>
    <mergeCell ref="B62:E62"/>
    <mergeCell ref="B24:L24"/>
    <mergeCell ref="B26:L26"/>
    <mergeCell ref="B58:M58"/>
    <mergeCell ref="B72:E72"/>
    <mergeCell ref="B73:E73"/>
    <mergeCell ref="B74:E74"/>
    <mergeCell ref="B75:E75"/>
    <mergeCell ref="B63:E63"/>
    <mergeCell ref="B64:E64"/>
    <mergeCell ref="B65:E65"/>
    <mergeCell ref="B66:E66"/>
    <mergeCell ref="B68:N68"/>
    <mergeCell ref="B76:E76"/>
    <mergeCell ref="B78:N78"/>
    <mergeCell ref="B80:N80"/>
    <mergeCell ref="B8:D8"/>
    <mergeCell ref="B82:N82"/>
    <mergeCell ref="F76:L76"/>
    <mergeCell ref="G11:N12"/>
    <mergeCell ref="L43:M43"/>
    <mergeCell ref="L44:M44"/>
    <mergeCell ref="L45:M45"/>
    <mergeCell ref="L46:M46"/>
    <mergeCell ref="L47:M47"/>
    <mergeCell ref="L48:M48"/>
    <mergeCell ref="L49:M49"/>
    <mergeCell ref="L50:M50"/>
    <mergeCell ref="B70:N70"/>
    <mergeCell ref="B84:N84"/>
    <mergeCell ref="B86:N86"/>
    <mergeCell ref="B88:N88"/>
    <mergeCell ref="B92:J92"/>
    <mergeCell ref="E14:G14"/>
    <mergeCell ref="F52:M52"/>
    <mergeCell ref="F53:M53"/>
    <mergeCell ref="F62:L62"/>
    <mergeCell ref="F63:L63"/>
    <mergeCell ref="F64:L64"/>
    <mergeCell ref="F65:L65"/>
    <mergeCell ref="F66:L66"/>
    <mergeCell ref="F72:L72"/>
    <mergeCell ref="F73:L73"/>
    <mergeCell ref="F74:L74"/>
    <mergeCell ref="F75:L75"/>
    <mergeCell ref="I2:O2"/>
    <mergeCell ref="I90:J90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</mergeCells>
  <pageMargins left="0.7" right="0.7" top="0.75" bottom="0.75" header="0.3" footer="0.3"/>
  <pageSetup paperSize="9" scale="9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Marek Kłos</cp:lastModifiedBy>
  <cp:lastPrinted>2024-10-17T08:26:20Z</cp:lastPrinted>
  <dcterms:created xsi:type="dcterms:W3CDTF">2024-10-15T06:03:24Z</dcterms:created>
  <dcterms:modified xsi:type="dcterms:W3CDTF">2024-10-17T09:54:43Z</dcterms:modified>
</cp:coreProperties>
</file>