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ZETARGI\2024\USŁUGI LEŚNE 2025\Formularze ofertowe UL 2025\Formularze ofertowe z blokadą\"/>
    </mc:Choice>
  </mc:AlternateContent>
  <xr:revisionPtr revIDLastSave="0" documentId="13_ncr:1_{E6874488-F230-4D56-8E26-BEE9B8BEF0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/>
</workbook>
</file>

<file path=xl/calcChain.xml><?xml version="1.0" encoding="utf-8"?>
<calcChain xmlns="http://schemas.openxmlformats.org/spreadsheetml/2006/main">
  <c r="I55" i="1" l="1"/>
  <c r="K55" i="1" s="1"/>
  <c r="L55" i="1" s="1"/>
  <c r="I83" i="1"/>
  <c r="K83" i="1" s="1"/>
  <c r="L83" i="1" s="1"/>
  <c r="I82" i="1"/>
  <c r="K82" i="1" s="1"/>
  <c r="L82" i="1" s="1"/>
  <c r="I81" i="1"/>
  <c r="K81" i="1" s="1"/>
  <c r="L81" i="1" s="1"/>
  <c r="I80" i="1"/>
  <c r="I79" i="1"/>
  <c r="K79" i="1" s="1"/>
  <c r="L79" i="1" s="1"/>
  <c r="I78" i="1"/>
  <c r="K78" i="1" s="1"/>
  <c r="L78" i="1" s="1"/>
  <c r="I77" i="1"/>
  <c r="K77" i="1" s="1"/>
  <c r="L77" i="1" s="1"/>
  <c r="I76" i="1"/>
  <c r="K76" i="1" s="1"/>
  <c r="L76" i="1" s="1"/>
  <c r="I75" i="1"/>
  <c r="I74" i="1"/>
  <c r="K74" i="1" s="1"/>
  <c r="L74" i="1" s="1"/>
  <c r="I73" i="1"/>
  <c r="K73" i="1" s="1"/>
  <c r="L73" i="1" s="1"/>
  <c r="I72" i="1"/>
  <c r="K72" i="1" s="1"/>
  <c r="L72" i="1" s="1"/>
  <c r="I71" i="1"/>
  <c r="K71" i="1" s="1"/>
  <c r="L71" i="1" s="1"/>
  <c r="I70" i="1"/>
  <c r="K70" i="1" s="1"/>
  <c r="L70" i="1" s="1"/>
  <c r="I69" i="1"/>
  <c r="I68" i="1"/>
  <c r="K68" i="1" s="1"/>
  <c r="L68" i="1" s="1"/>
  <c r="I67" i="1"/>
  <c r="K67" i="1" s="1"/>
  <c r="L67" i="1" s="1"/>
  <c r="I66" i="1"/>
  <c r="K66" i="1" s="1"/>
  <c r="L66" i="1" s="1"/>
  <c r="I65" i="1"/>
  <c r="K65" i="1" s="1"/>
  <c r="L65" i="1" s="1"/>
  <c r="I64" i="1"/>
  <c r="K64" i="1" s="1"/>
  <c r="L64" i="1" s="1"/>
  <c r="I63" i="1"/>
  <c r="K63" i="1" s="1"/>
  <c r="L63" i="1" s="1"/>
  <c r="I62" i="1"/>
  <c r="K62" i="1" s="1"/>
  <c r="L62" i="1" s="1"/>
  <c r="I61" i="1"/>
  <c r="K61" i="1" s="1"/>
  <c r="L61" i="1" s="1"/>
  <c r="I60" i="1"/>
  <c r="K60" i="1" s="1"/>
  <c r="L60" i="1" s="1"/>
  <c r="I59" i="1"/>
  <c r="K59" i="1" s="1"/>
  <c r="L59" i="1" s="1"/>
  <c r="I58" i="1"/>
  <c r="K58" i="1" s="1"/>
  <c r="L58" i="1" s="1"/>
  <c r="I57" i="1"/>
  <c r="K57" i="1" s="1"/>
  <c r="I56" i="1"/>
  <c r="K56" i="1" s="1"/>
  <c r="L56" i="1" s="1"/>
  <c r="I52" i="1"/>
  <c r="I47" i="1"/>
  <c r="I42" i="1"/>
  <c r="K42" i="1" s="1"/>
  <c r="L42" i="1" s="1"/>
  <c r="I37" i="1"/>
  <c r="K37" i="1" s="1"/>
  <c r="L37" i="1" s="1"/>
  <c r="I32" i="1"/>
  <c r="K32" i="1" s="1"/>
  <c r="L32" i="1" s="1"/>
  <c r="F85" i="1" l="1"/>
  <c r="K80" i="1"/>
  <c r="L80" i="1" s="1"/>
  <c r="K75" i="1"/>
  <c r="L75" i="1" s="1"/>
  <c r="L57" i="1"/>
  <c r="K69" i="1"/>
  <c r="L69" i="1" s="1"/>
  <c r="K52" i="1"/>
  <c r="L52" i="1" s="1"/>
  <c r="K47" i="1"/>
  <c r="L47" i="1" s="1"/>
  <c r="F86" i="1" s="1"/>
</calcChain>
</file>

<file path=xl/sharedStrings.xml><?xml version="1.0" encoding="utf-8"?>
<sst xmlns="http://schemas.openxmlformats.org/spreadsheetml/2006/main" count="237" uniqueCount="140">
  <si>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</si>
  <si>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</si>
  <si>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</si>
  <si>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</si>
  <si>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</si>
  <si>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</si>
  <si>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</si>
  <si>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</si>
  <si>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</si>
  <si>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</si>
  <si>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</si>
  <si>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</si>
  <si>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</si>
  <si>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</si>
  <si>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</si>
  <si>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</si>
  <si>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</si>
  <si>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</si>
  <si>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</si>
  <si>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>101</t>
  </si>
  <si>
    <t>SADZ 1R</t>
  </si>
  <si>
    <t>Sadzenie 1-latek z odkrytym systemem korzeniowym</t>
  </si>
  <si>
    <t>TSZT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</si>
  <si>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</si>
  <si>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</si>
  <si>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</si>
  <si>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</si>
  <si>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</si>
  <si>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</si>
  <si>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105</t>
  </si>
  <si>
    <t>SAD-BRYŁ</t>
  </si>
  <si>
    <t>Sadzenie sadzonek z zakrytym systemem korzeniowym</t>
  </si>
  <si>
    <t>106</t>
  </si>
  <si>
    <t>POP-BRYŁ</t>
  </si>
  <si>
    <t>Sadzenie sadzonek z zakrytym systemem korzeniowym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</si>
  <si>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</si>
  <si>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</si>
  <si>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</si>
  <si>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</si>
  <si>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</si>
  <si>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</si>
  <si>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</si>
  <si>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</si>
  <si>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</si>
  <si>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</si>
  <si>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</si>
  <si>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</si>
  <si>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</si>
  <si>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</si>
  <si>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</si>
  <si>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</si>
  <si>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</si>
  <si>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</si>
  <si>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</si>
  <si>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</si>
  <si>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</si>
  <si>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134</t>
  </si>
  <si>
    <t>ZAB-MCHRN</t>
  </si>
  <si>
    <t>Zabezpieczenie młodników przed spałowaniem przy użyciu repelentów</t>
  </si>
  <si>
    <t>141</t>
  </si>
  <si>
    <t>ZAB SIAT</t>
  </si>
  <si>
    <t>Indywidualne zabezpieczanie siatką</t>
  </si>
  <si>
    <t>142</t>
  </si>
  <si>
    <t>GRODZ-SN</t>
  </si>
  <si>
    <t>Grodzenie upraw przed zwierzyną siatką</t>
  </si>
  <si>
    <t>HM</t>
  </si>
  <si>
    <t>144</t>
  </si>
  <si>
    <t>GRODZ-SRN</t>
  </si>
  <si>
    <t>Grodzenie upraw przed zwierzyną siatką rozbiórkową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</si>
  <si>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</si>
  <si>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</si>
  <si>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</si>
  <si>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</si>
  <si>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</si>
  <si>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</si>
  <si>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</si>
  <si>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151</t>
  </si>
  <si>
    <t>PUŁ-WT</t>
  </si>
  <si>
    <t>Wykładanie pułapek na szkodniki wtórne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</si>
  <si>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</si>
  <si>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</si>
  <si>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</si>
  <si>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</si>
  <si>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</si>
  <si>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</si>
  <si>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</si>
  <si>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</si>
  <si>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</si>
  <si>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</si>
  <si>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</si>
  <si>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</si>
  <si>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</si>
  <si>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</si>
  <si>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</si>
  <si>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</si>
  <si>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</si>
  <si>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</si>
  <si>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375</t>
  </si>
  <si>
    <t>GODZNOC</t>
  </si>
  <si>
    <t>Prace godzinowe w porze nocnej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</si>
  <si>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</si>
  <si>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</si>
  <si>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</si>
  <si>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</si>
  <si>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</si>
  <si>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</si>
  <si>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</si>
  <si>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</si>
  <si>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</si>
  <si>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</si>
  <si>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</si>
  <si>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</si>
  <si>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</si>
  <si>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</si>
  <si>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</si>
  <si>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</si>
  <si>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</si>
  <si>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Kędzierzyn</t>
  </si>
  <si>
    <t xml:space="preserve">47-246 Kotlarnia; Brzozowa;48                   </t>
  </si>
  <si>
    <t>Odpowiadając na ogłoszenie o przetargu nieograniczonym na „Wykonywanie usług z zakresu gospodarki leśnej na terenie Nadleśnictwa Kędzierzyn w roku 2025''  składamy niniejszym ofertę na pakiet PAKIET 2 tego zamówienia: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</si>
  <si>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</si>
  <si>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</si>
  <si>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</si>
  <si>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</si>
  <si>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</si>
  <si>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</si>
  <si>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</si>
  <si>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</si>
  <si>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</si>
  <si>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</si>
  <si>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</si>
  <si>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</si>
  <si>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</si>
  <si>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</si>
  <si>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</si>
  <si>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</si>
  <si>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</si>
  <si>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</si>
  <si>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</si>
  <si>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UWAGA: punkt 3 dotyczy tylko wewnątrzwspólnotowej dostawy usług lub importu usług!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</si>
</sst>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\ _z_ł_-;\-* #,##0.00\ _z_ł_-;_-* &quot;-&quot;??\ _z_ł_-;_-@_-"/>
  </numFmts>
  <fonts count="1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9"/>
      <color rgb="FFFF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92D050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 applyProtection="1">
      <alignment horizontal="left"/>
      <protection locked="0"/>
    </xf>
    <xf numFmtId="49" fontId="8" fillId="2" borderId="0" xfId="0" applyNumberFormat="1" applyFont="1" applyFill="1" applyAlignment="1" applyProtection="1">
      <alignment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Alignment="1" applyProtection="1">
      <alignment horizontal="right" vertical="top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right" vertical="center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49" fontId="8" fillId="2" borderId="0" xfId="0" applyNumberFormat="1" applyFont="1" applyFill="1" applyAlignment="1" applyProtection="1">
      <alignment horizontal="left" vertical="center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Alignment="1" applyProtection="1">
      <alignment horizontal="center" vertical="top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10" fillId="2" borderId="1" xfId="0" applyNumberFormat="1" applyFont="1" applyFill="1" applyBorder="1" applyAlignment="1" applyProtection="1">
      <alignment horizontal="right" vertical="center"/>
      <protection locked="0"/>
    </xf>
    <xf numFmtId="165" fontId="1" fillId="0" borderId="1" xfId="0" applyNumberFormat="1" applyFont="1" applyBorder="1" applyAlignment="1" applyProtection="1">
      <alignment horizontal="right" vertical="center"/>
    </xf>
    <xf numFmtId="165" fontId="1" fillId="2" borderId="1" xfId="0" applyNumberFormat="1" applyFont="1" applyFill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center" vertical="center"/>
    </xf>
    <xf numFmtId="165" fontId="1" fillId="2" borderId="1" xfId="0" applyNumberFormat="1" applyFont="1" applyFill="1" applyBorder="1" applyAlignment="1" applyProtection="1">
      <alignment horizontal="right" vertical="center"/>
    </xf>
    <xf numFmtId="165" fontId="4" fillId="2" borderId="1" xfId="0" applyNumberFormat="1" applyFont="1" applyFill="1" applyBorder="1" applyAlignment="1" applyProtection="1">
      <alignment horizontal="right" vertical="center"/>
    </xf>
    <xf numFmtId="165" fontId="4" fillId="2" borderId="1" xfId="0" applyNumberFormat="1" applyFont="1" applyFill="1" applyBorder="1" applyAlignment="1" applyProtection="1">
      <alignment horizontal="right"/>
    </xf>
    <xf numFmtId="0" fontId="1" fillId="2" borderId="0" xfId="0" applyFont="1" applyFill="1" applyAlignment="1" applyProtection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5"/>
  <sheetViews>
    <sheetView tabSelected="1" topLeftCell="A64" zoomScaleNormal="100" zoomScaleSheetLayoutView="100" workbookViewId="0">
      <selection activeCell="U79" sqref="U79"/>
    </sheetView>
  </sheetViews>
  <sheetFormatPr defaultRowHeight="12.75" x14ac:dyDescent="0.2"/>
  <cols>
    <col min="1" max="1" width="0.140625" style="11" customWidth="1"/>
    <col min="2" max="2" width="5.7109375" style="11" customWidth="1"/>
    <col min="3" max="3" width="7.28515625" style="11" customWidth="1"/>
    <col min="4" max="4" width="11.140625" style="11" customWidth="1"/>
    <col min="5" max="5" width="43.85546875" style="11" customWidth="1"/>
    <col min="6" max="6" width="6.85546875" style="11" customWidth="1"/>
    <col min="7" max="7" width="10.5703125" style="11" customWidth="1"/>
    <col min="8" max="8" width="11.140625" style="11" customWidth="1"/>
    <col min="9" max="9" width="12.7109375" style="11" customWidth="1"/>
    <col min="10" max="10" width="6.85546875" style="11" customWidth="1"/>
    <col min="11" max="11" width="11.85546875" style="11" customWidth="1"/>
    <col min="12" max="12" width="9" style="11" customWidth="1"/>
    <col min="13" max="13" width="4.140625" style="11" customWidth="1"/>
    <col min="14" max="14" width="0.7109375" style="11" customWidth="1"/>
    <col min="15" max="15" width="0.5703125" style="11" customWidth="1"/>
    <col min="16" max="16" width="0.140625" style="11" customWidth="1"/>
    <col min="17" max="16384" width="9.140625" style="11"/>
  </cols>
  <sheetData>
    <row r="1" spans="2:15" s="1" customFormat="1" ht="5.25" customHeight="1" x14ac:dyDescent="0.2"/>
    <row r="2" spans="2:15" s="1" customFormat="1" ht="17.100000000000001" customHeight="1" x14ac:dyDescent="0.2">
      <c r="I2" s="15" t="s">
        <v>111</v>
      </c>
      <c r="J2" s="15"/>
      <c r="K2" s="15"/>
      <c r="L2" s="15"/>
      <c r="M2" s="15"/>
      <c r="N2" s="15"/>
      <c r="O2" s="15"/>
    </row>
    <row r="3" spans="2:15" s="1" customFormat="1" ht="28.7" customHeight="1" x14ac:dyDescent="0.2"/>
    <row r="4" spans="2:15" s="1" customFormat="1" ht="2.65" customHeight="1" x14ac:dyDescent="0.2">
      <c r="B4" s="20"/>
      <c r="C4" s="20"/>
      <c r="D4" s="20"/>
    </row>
    <row r="5" spans="2:15" s="1" customFormat="1" ht="28.7" customHeight="1" x14ac:dyDescent="0.2"/>
    <row r="6" spans="2:15" s="1" customFormat="1" ht="2.65" customHeight="1" x14ac:dyDescent="0.2">
      <c r="B6" s="20"/>
      <c r="C6" s="20"/>
      <c r="D6" s="20"/>
    </row>
    <row r="7" spans="2:15" s="1" customFormat="1" ht="28.7" customHeight="1" x14ac:dyDescent="0.2"/>
    <row r="8" spans="2:15" s="1" customFormat="1" ht="5.25" customHeight="1" x14ac:dyDescent="0.2">
      <c r="B8" s="20"/>
      <c r="C8" s="20"/>
      <c r="D8" s="20"/>
    </row>
    <row r="9" spans="2:15" s="1" customFormat="1" ht="4.3499999999999996" customHeight="1" x14ac:dyDescent="0.2"/>
    <row r="10" spans="2:15" s="1" customFormat="1" ht="6.95" customHeight="1" x14ac:dyDescent="0.2">
      <c r="B10" s="23" t="s">
        <v>112</v>
      </c>
      <c r="C10" s="23"/>
      <c r="D10" s="23"/>
    </row>
    <row r="11" spans="2:15" s="1" customFormat="1" ht="12.2" customHeight="1" x14ac:dyDescent="0.2">
      <c r="B11" s="23"/>
      <c r="C11" s="23"/>
      <c r="D11" s="23"/>
      <c r="G11" s="22" t="s">
        <v>113</v>
      </c>
      <c r="H11" s="22"/>
      <c r="I11" s="22"/>
      <c r="J11" s="22"/>
      <c r="K11" s="22"/>
      <c r="L11" s="22"/>
      <c r="M11" s="22"/>
      <c r="N11" s="22"/>
    </row>
    <row r="12" spans="2:15" s="1" customFormat="1" ht="7.9" customHeight="1" x14ac:dyDescent="0.2">
      <c r="G12" s="22"/>
      <c r="H12" s="22"/>
      <c r="I12" s="22"/>
      <c r="J12" s="22"/>
      <c r="K12" s="22"/>
      <c r="L12" s="22"/>
      <c r="M12" s="22"/>
      <c r="N12" s="22"/>
    </row>
    <row r="13" spans="2:15" s="1" customFormat="1" ht="20.25" customHeight="1" x14ac:dyDescent="0.2"/>
    <row r="14" spans="2:15" s="1" customFormat="1" ht="24" customHeight="1" x14ac:dyDescent="0.2">
      <c r="E14" s="25" t="s">
        <v>114</v>
      </c>
      <c r="F14" s="25"/>
      <c r="G14" s="25"/>
    </row>
    <row r="15" spans="2:15" s="1" customFormat="1" ht="43.15" customHeight="1" x14ac:dyDescent="0.2"/>
    <row r="16" spans="2:15" s="1" customFormat="1" ht="20.85" customHeight="1" x14ac:dyDescent="0.2">
      <c r="B16" s="2" t="s">
        <v>115</v>
      </c>
      <c r="C16" s="2"/>
    </row>
    <row r="17" spans="2:13" s="1" customFormat="1" ht="2.65" customHeight="1" x14ac:dyDescent="0.2"/>
    <row r="18" spans="2:13" s="1" customFormat="1" ht="20.85" customHeight="1" x14ac:dyDescent="0.2">
      <c r="B18" s="2" t="s">
        <v>116</v>
      </c>
      <c r="C18" s="2"/>
    </row>
    <row r="19" spans="2:13" s="1" customFormat="1" ht="2.65" customHeight="1" x14ac:dyDescent="0.2"/>
    <row r="20" spans="2:13" s="1" customFormat="1" ht="20.85" customHeight="1" x14ac:dyDescent="0.2">
      <c r="B20" s="2" t="s">
        <v>117</v>
      </c>
      <c r="C20" s="2"/>
    </row>
    <row r="21" spans="2:13" s="1" customFormat="1" ht="2.65" customHeight="1" x14ac:dyDescent="0.2"/>
    <row r="22" spans="2:13" s="1" customFormat="1" ht="20.85" customHeight="1" x14ac:dyDescent="0.2">
      <c r="B22" s="2" t="s">
        <v>118</v>
      </c>
      <c r="C22" s="2"/>
    </row>
    <row r="23" spans="2:13" s="1" customFormat="1" ht="34.700000000000003" customHeight="1" x14ac:dyDescent="0.2"/>
    <row r="24" spans="2:13" s="1" customFormat="1" ht="50.1" customHeight="1" x14ac:dyDescent="0.2">
      <c r="B24" s="24" t="s">
        <v>119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2:13" s="1" customFormat="1" ht="2.65" customHeight="1" x14ac:dyDescent="0.2"/>
    <row r="26" spans="2:13" s="1" customFormat="1" ht="57" customHeight="1" x14ac:dyDescent="0.2">
      <c r="B26" s="12" t="s">
        <v>120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1" t="s">
        <v>121</v>
      </c>
      <c r="C29" s="21"/>
      <c r="D29" s="21"/>
      <c r="E29" s="21"/>
      <c r="F29" s="21"/>
      <c r="G29" s="21"/>
      <c r="H29" s="21"/>
      <c r="I29" s="21"/>
      <c r="J29" s="21"/>
      <c r="K29" s="21"/>
    </row>
    <row r="30" spans="2:13" s="1" customFormat="1" ht="5.25" customHeight="1" x14ac:dyDescent="0.2"/>
    <row r="31" spans="2:13" s="1" customFormat="1" ht="60" customHeight="1" x14ac:dyDescent="0.2">
      <c r="B31" s="3" t="s">
        <v>0</v>
      </c>
      <c r="C31" s="4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  <c r="I31" s="4" t="s">
        <v>7</v>
      </c>
      <c r="J31" s="5" t="s">
        <v>8</v>
      </c>
      <c r="K31" s="5" t="s">
        <v>9</v>
      </c>
      <c r="L31" s="16" t="s">
        <v>10</v>
      </c>
      <c r="M31" s="16"/>
    </row>
    <row r="32" spans="2:13" s="1" customFormat="1" ht="19.7" customHeight="1" x14ac:dyDescent="0.2">
      <c r="B32" s="6">
        <v>1</v>
      </c>
      <c r="C32" s="7" t="s">
        <v>11</v>
      </c>
      <c r="D32" s="7" t="s">
        <v>12</v>
      </c>
      <c r="E32" s="8" t="s">
        <v>13</v>
      </c>
      <c r="F32" s="7" t="s">
        <v>14</v>
      </c>
      <c r="G32" s="30">
        <v>7417</v>
      </c>
      <c r="H32" s="29"/>
      <c r="I32" s="31">
        <f>ROUND(G32*H32,2)</f>
        <v>0</v>
      </c>
      <c r="J32" s="32">
        <v>8</v>
      </c>
      <c r="K32" s="31">
        <f>ROUND(I32*J32/100,2)</f>
        <v>0</v>
      </c>
      <c r="L32" s="33">
        <f>ROUND(I32+K32,2)</f>
        <v>0</v>
      </c>
      <c r="M32" s="33"/>
    </row>
    <row r="33" spans="2:13" s="1" customFormat="1" ht="3.2" customHeight="1" x14ac:dyDescent="0.2"/>
    <row r="34" spans="2:13" s="1" customFormat="1" ht="18.2" customHeight="1" x14ac:dyDescent="0.2">
      <c r="B34" s="21" t="s">
        <v>122</v>
      </c>
      <c r="C34" s="21"/>
      <c r="D34" s="21"/>
      <c r="E34" s="21"/>
      <c r="F34" s="21"/>
      <c r="G34" s="21"/>
      <c r="H34" s="21"/>
      <c r="I34" s="21"/>
      <c r="J34" s="21"/>
      <c r="K34" s="21"/>
    </row>
    <row r="35" spans="2:13" s="1" customFormat="1" ht="5.25" customHeight="1" x14ac:dyDescent="0.2"/>
    <row r="36" spans="2:13" s="1" customFormat="1" ht="60" customHeight="1" x14ac:dyDescent="0.2">
      <c r="B36" s="3" t="s">
        <v>0</v>
      </c>
      <c r="C36" s="4" t="s">
        <v>1</v>
      </c>
      <c r="D36" s="5" t="s">
        <v>2</v>
      </c>
      <c r="E36" s="5" t="s">
        <v>3</v>
      </c>
      <c r="F36" s="5" t="s">
        <v>4</v>
      </c>
      <c r="G36" s="5" t="s">
        <v>5</v>
      </c>
      <c r="H36" s="5" t="s">
        <v>6</v>
      </c>
      <c r="I36" s="4" t="s">
        <v>7</v>
      </c>
      <c r="J36" s="5" t="s">
        <v>8</v>
      </c>
      <c r="K36" s="5" t="s">
        <v>9</v>
      </c>
      <c r="L36" s="16" t="s">
        <v>10</v>
      </c>
      <c r="M36" s="16"/>
    </row>
    <row r="37" spans="2:13" s="1" customFormat="1" ht="19.7" customHeight="1" x14ac:dyDescent="0.2">
      <c r="B37" s="6">
        <v>2</v>
      </c>
      <c r="C37" s="7" t="s">
        <v>11</v>
      </c>
      <c r="D37" s="7" t="s">
        <v>12</v>
      </c>
      <c r="E37" s="8" t="s">
        <v>13</v>
      </c>
      <c r="F37" s="7" t="s">
        <v>14</v>
      </c>
      <c r="G37" s="30">
        <v>3903</v>
      </c>
      <c r="H37" s="29"/>
      <c r="I37" s="31">
        <f>ROUND(G37*H37,2)</f>
        <v>0</v>
      </c>
      <c r="J37" s="32">
        <v>8</v>
      </c>
      <c r="K37" s="31">
        <f>ROUND(I37*J37/100,2)</f>
        <v>0</v>
      </c>
      <c r="L37" s="33">
        <f>ROUND(I37+K37,2)</f>
        <v>0</v>
      </c>
      <c r="M37" s="33"/>
    </row>
    <row r="38" spans="2:13" s="1" customFormat="1" ht="3.2" customHeight="1" x14ac:dyDescent="0.2"/>
    <row r="39" spans="2:13" s="1" customFormat="1" ht="18.2" customHeight="1" x14ac:dyDescent="0.2">
      <c r="B39" s="21" t="s">
        <v>123</v>
      </c>
      <c r="C39" s="21"/>
      <c r="D39" s="21"/>
      <c r="E39" s="21"/>
      <c r="F39" s="21"/>
      <c r="G39" s="21"/>
      <c r="H39" s="21"/>
      <c r="I39" s="21"/>
      <c r="J39" s="21"/>
      <c r="K39" s="21"/>
    </row>
    <row r="40" spans="2:13" s="1" customFormat="1" ht="5.25" customHeight="1" x14ac:dyDescent="0.2"/>
    <row r="41" spans="2:13" s="1" customFormat="1" ht="60" customHeight="1" x14ac:dyDescent="0.2">
      <c r="B41" s="3" t="s">
        <v>0</v>
      </c>
      <c r="C41" s="4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  <c r="I41" s="4" t="s">
        <v>7</v>
      </c>
      <c r="J41" s="5" t="s">
        <v>8</v>
      </c>
      <c r="K41" s="5" t="s">
        <v>9</v>
      </c>
      <c r="L41" s="16" t="s">
        <v>10</v>
      </c>
      <c r="M41" s="16"/>
    </row>
    <row r="42" spans="2:13" s="1" customFormat="1" ht="19.7" customHeight="1" x14ac:dyDescent="0.2">
      <c r="B42" s="6">
        <v>3</v>
      </c>
      <c r="C42" s="7" t="s">
        <v>11</v>
      </c>
      <c r="D42" s="7" t="s">
        <v>12</v>
      </c>
      <c r="E42" s="8" t="s">
        <v>13</v>
      </c>
      <c r="F42" s="7" t="s">
        <v>14</v>
      </c>
      <c r="G42" s="30">
        <v>5058</v>
      </c>
      <c r="H42" s="29"/>
      <c r="I42" s="31">
        <f>ROUND(G42*H42,2)</f>
        <v>0</v>
      </c>
      <c r="J42" s="32">
        <v>8</v>
      </c>
      <c r="K42" s="31">
        <f>ROUND(I42*J42/100,2)</f>
        <v>0</v>
      </c>
      <c r="L42" s="33">
        <f>ROUND(I42+K42,2)</f>
        <v>0</v>
      </c>
      <c r="M42" s="33"/>
    </row>
    <row r="43" spans="2:13" s="1" customFormat="1" ht="3.2" customHeight="1" x14ac:dyDescent="0.2">
      <c r="B43" s="9"/>
      <c r="C43" s="9"/>
      <c r="D43" s="9"/>
      <c r="E43" s="9"/>
      <c r="F43" s="9"/>
      <c r="G43" s="9"/>
      <c r="H43" s="9"/>
    </row>
    <row r="44" spans="2:13" s="1" customFormat="1" ht="18.2" customHeight="1" x14ac:dyDescent="0.2">
      <c r="B44" s="21" t="s">
        <v>124</v>
      </c>
      <c r="C44" s="21"/>
      <c r="D44" s="21"/>
      <c r="E44" s="21"/>
      <c r="F44" s="21"/>
      <c r="G44" s="21"/>
      <c r="H44" s="21"/>
      <c r="I44" s="21"/>
      <c r="J44" s="21"/>
      <c r="K44" s="21"/>
    </row>
    <row r="45" spans="2:13" s="1" customFormat="1" ht="5.25" customHeight="1" x14ac:dyDescent="0.2"/>
    <row r="46" spans="2:13" s="1" customFormat="1" ht="60" customHeight="1" x14ac:dyDescent="0.2">
      <c r="B46" s="3" t="s">
        <v>0</v>
      </c>
      <c r="C46" s="4" t="s">
        <v>1</v>
      </c>
      <c r="D46" s="5" t="s">
        <v>2</v>
      </c>
      <c r="E46" s="5" t="s">
        <v>3</v>
      </c>
      <c r="F46" s="5" t="s">
        <v>4</v>
      </c>
      <c r="G46" s="5" t="s">
        <v>5</v>
      </c>
      <c r="H46" s="5" t="s">
        <v>6</v>
      </c>
      <c r="I46" s="4" t="s">
        <v>7</v>
      </c>
      <c r="J46" s="5" t="s">
        <v>8</v>
      </c>
      <c r="K46" s="5" t="s">
        <v>9</v>
      </c>
      <c r="L46" s="16" t="s">
        <v>10</v>
      </c>
      <c r="M46" s="16"/>
    </row>
    <row r="47" spans="2:13" s="1" customFormat="1" ht="19.7" customHeight="1" x14ac:dyDescent="0.2">
      <c r="B47" s="6">
        <v>4</v>
      </c>
      <c r="C47" s="7" t="s">
        <v>11</v>
      </c>
      <c r="D47" s="7" t="s">
        <v>12</v>
      </c>
      <c r="E47" s="8" t="s">
        <v>13</v>
      </c>
      <c r="F47" s="7" t="s">
        <v>14</v>
      </c>
      <c r="G47" s="30">
        <v>6412</v>
      </c>
      <c r="H47" s="29"/>
      <c r="I47" s="31">
        <f>ROUND(G47*H47,2)</f>
        <v>0</v>
      </c>
      <c r="J47" s="32">
        <v>8</v>
      </c>
      <c r="K47" s="31">
        <f>ROUND(I47*J47/100,2)</f>
        <v>0</v>
      </c>
      <c r="L47" s="33">
        <f>ROUND(I47+K47,2)</f>
        <v>0</v>
      </c>
      <c r="M47" s="33"/>
    </row>
    <row r="48" spans="2:13" s="1" customFormat="1" ht="3.2" customHeight="1" x14ac:dyDescent="0.2"/>
    <row r="49" spans="1:13" s="1" customFormat="1" ht="18.2" customHeight="1" x14ac:dyDescent="0.2">
      <c r="B49" s="21" t="s">
        <v>125</v>
      </c>
      <c r="C49" s="21"/>
      <c r="D49" s="21"/>
      <c r="E49" s="21"/>
      <c r="F49" s="21"/>
      <c r="G49" s="21"/>
      <c r="H49" s="21"/>
      <c r="I49" s="21"/>
      <c r="J49" s="21"/>
      <c r="K49" s="21"/>
    </row>
    <row r="50" spans="1:13" s="1" customFormat="1" ht="5.25" customHeight="1" x14ac:dyDescent="0.2"/>
    <row r="51" spans="1:13" s="1" customFormat="1" ht="60" customHeight="1" x14ac:dyDescent="0.2">
      <c r="B51" s="3" t="s">
        <v>0</v>
      </c>
      <c r="C51" s="4" t="s">
        <v>1</v>
      </c>
      <c r="D51" s="5" t="s">
        <v>2</v>
      </c>
      <c r="E51" s="5" t="s">
        <v>3</v>
      </c>
      <c r="F51" s="5" t="s">
        <v>4</v>
      </c>
      <c r="G51" s="5" t="s">
        <v>5</v>
      </c>
      <c r="H51" s="5" t="s">
        <v>6</v>
      </c>
      <c r="I51" s="4" t="s">
        <v>7</v>
      </c>
      <c r="J51" s="5" t="s">
        <v>8</v>
      </c>
      <c r="K51" s="5" t="s">
        <v>9</v>
      </c>
      <c r="L51" s="16" t="s">
        <v>10</v>
      </c>
      <c r="M51" s="16"/>
    </row>
    <row r="52" spans="1:13" s="1" customFormat="1" ht="19.7" customHeight="1" x14ac:dyDescent="0.2">
      <c r="B52" s="6">
        <v>5</v>
      </c>
      <c r="C52" s="7" t="s">
        <v>11</v>
      </c>
      <c r="D52" s="7" t="s">
        <v>12</v>
      </c>
      <c r="E52" s="8" t="s">
        <v>13</v>
      </c>
      <c r="F52" s="7" t="s">
        <v>14</v>
      </c>
      <c r="G52" s="30">
        <v>2583</v>
      </c>
      <c r="H52" s="29"/>
      <c r="I52" s="31">
        <f>ROUND(G52*H52,2)</f>
        <v>0</v>
      </c>
      <c r="J52" s="32">
        <v>8</v>
      </c>
      <c r="K52" s="31">
        <f>ROUND(I52*J52/100,2)</f>
        <v>0</v>
      </c>
      <c r="L52" s="33">
        <f>ROUND(I52+K52,2)</f>
        <v>0</v>
      </c>
      <c r="M52" s="33"/>
    </row>
    <row r="53" spans="1:13" s="1" customFormat="1" ht="9" customHeight="1" x14ac:dyDescent="0.2"/>
    <row r="54" spans="1:13" s="1" customFormat="1" ht="60" customHeight="1" x14ac:dyDescent="0.2">
      <c r="B54" s="3" t="s">
        <v>0</v>
      </c>
      <c r="C54" s="4" t="s">
        <v>1</v>
      </c>
      <c r="D54" s="5" t="s">
        <v>2</v>
      </c>
      <c r="E54" s="5" t="s">
        <v>3</v>
      </c>
      <c r="F54" s="5" t="s">
        <v>4</v>
      </c>
      <c r="G54" s="5" t="s">
        <v>5</v>
      </c>
      <c r="H54" s="5" t="s">
        <v>6</v>
      </c>
      <c r="I54" s="4" t="s">
        <v>7</v>
      </c>
      <c r="J54" s="5" t="s">
        <v>8</v>
      </c>
      <c r="K54" s="5" t="s">
        <v>9</v>
      </c>
      <c r="L54" s="16" t="s">
        <v>10</v>
      </c>
      <c r="M54" s="16"/>
    </row>
    <row r="55" spans="1:13" s="1" customFormat="1" ht="38.85" customHeight="1" x14ac:dyDescent="0.2">
      <c r="B55" s="6">
        <v>6</v>
      </c>
      <c r="C55" s="7" t="s">
        <v>15</v>
      </c>
      <c r="D55" s="7" t="s">
        <v>16</v>
      </c>
      <c r="E55" s="8" t="s">
        <v>17</v>
      </c>
      <c r="F55" s="7" t="s">
        <v>18</v>
      </c>
      <c r="G55" s="30">
        <v>6.55</v>
      </c>
      <c r="H55" s="29"/>
      <c r="I55" s="31">
        <f>ROUND(G55*H55,2)</f>
        <v>0</v>
      </c>
      <c r="J55" s="32">
        <v>8</v>
      </c>
      <c r="K55" s="31">
        <f t="shared" ref="K55:K82" si="0">ROUND(I55*J55/100,2)</f>
        <v>0</v>
      </c>
      <c r="L55" s="33">
        <f t="shared" ref="L55:L83" si="1">ROUND(I55+K55,2)</f>
        <v>0</v>
      </c>
      <c r="M55" s="33"/>
    </row>
    <row r="56" spans="1:13" s="1" customFormat="1" ht="19.7" customHeight="1" x14ac:dyDescent="0.2">
      <c r="B56" s="6">
        <v>7</v>
      </c>
      <c r="C56" s="7" t="s">
        <v>19</v>
      </c>
      <c r="D56" s="7" t="s">
        <v>20</v>
      </c>
      <c r="E56" s="8" t="s">
        <v>21</v>
      </c>
      <c r="F56" s="7" t="s">
        <v>22</v>
      </c>
      <c r="G56" s="30">
        <v>212.38</v>
      </c>
      <c r="H56" s="29"/>
      <c r="I56" s="31">
        <f t="shared" ref="I56:I83" si="2">ROUND(G56*H56,2)</f>
        <v>0</v>
      </c>
      <c r="J56" s="32">
        <v>8</v>
      </c>
      <c r="K56" s="31">
        <f t="shared" si="0"/>
        <v>0</v>
      </c>
      <c r="L56" s="33">
        <f t="shared" si="1"/>
        <v>0</v>
      </c>
      <c r="M56" s="33"/>
    </row>
    <row r="57" spans="1:13" s="1" customFormat="1" ht="19.7" customHeight="1" x14ac:dyDescent="0.2">
      <c r="B57" s="6">
        <v>8</v>
      </c>
      <c r="C57" s="7" t="s">
        <v>23</v>
      </c>
      <c r="D57" s="7" t="s">
        <v>24</v>
      </c>
      <c r="E57" s="8" t="s">
        <v>25</v>
      </c>
      <c r="F57" s="7" t="s">
        <v>22</v>
      </c>
      <c r="G57" s="30">
        <v>47.46</v>
      </c>
      <c r="H57" s="29"/>
      <c r="I57" s="31">
        <f t="shared" si="2"/>
        <v>0</v>
      </c>
      <c r="J57" s="32">
        <v>8</v>
      </c>
      <c r="K57" s="31">
        <f t="shared" si="0"/>
        <v>0</v>
      </c>
      <c r="L57" s="33">
        <f t="shared" si="1"/>
        <v>0</v>
      </c>
      <c r="M57" s="33"/>
    </row>
    <row r="58" spans="1:13" s="1" customFormat="1" ht="28.7" customHeight="1" x14ac:dyDescent="0.2">
      <c r="A58" s="10"/>
      <c r="B58" s="6">
        <v>9</v>
      </c>
      <c r="C58" s="7" t="s">
        <v>26</v>
      </c>
      <c r="D58" s="7" t="s">
        <v>27</v>
      </c>
      <c r="E58" s="8" t="s">
        <v>28</v>
      </c>
      <c r="F58" s="7" t="s">
        <v>22</v>
      </c>
      <c r="G58" s="30">
        <v>3.2</v>
      </c>
      <c r="H58" s="29"/>
      <c r="I58" s="31">
        <f t="shared" si="2"/>
        <v>0</v>
      </c>
      <c r="J58" s="32">
        <v>8</v>
      </c>
      <c r="K58" s="31">
        <f t="shared" si="0"/>
        <v>0</v>
      </c>
      <c r="L58" s="33">
        <f t="shared" si="1"/>
        <v>0</v>
      </c>
      <c r="M58" s="33"/>
    </row>
    <row r="59" spans="1:13" s="1" customFormat="1" ht="19.7" customHeight="1" x14ac:dyDescent="0.2">
      <c r="B59" s="6">
        <v>10</v>
      </c>
      <c r="C59" s="7" t="s">
        <v>29</v>
      </c>
      <c r="D59" s="7" t="s">
        <v>30</v>
      </c>
      <c r="E59" s="8" t="s">
        <v>31</v>
      </c>
      <c r="F59" s="7" t="s">
        <v>22</v>
      </c>
      <c r="G59" s="30">
        <v>64.569999999999993</v>
      </c>
      <c r="H59" s="29"/>
      <c r="I59" s="31">
        <f t="shared" si="2"/>
        <v>0</v>
      </c>
      <c r="J59" s="32">
        <v>8</v>
      </c>
      <c r="K59" s="31">
        <f t="shared" si="0"/>
        <v>0</v>
      </c>
      <c r="L59" s="33">
        <f t="shared" si="1"/>
        <v>0</v>
      </c>
      <c r="M59" s="33"/>
    </row>
    <row r="60" spans="1:13" s="1" customFormat="1" ht="28.7" customHeight="1" x14ac:dyDescent="0.2">
      <c r="B60" s="6">
        <v>11</v>
      </c>
      <c r="C60" s="7" t="s">
        <v>32</v>
      </c>
      <c r="D60" s="7" t="s">
        <v>33</v>
      </c>
      <c r="E60" s="8" t="s">
        <v>34</v>
      </c>
      <c r="F60" s="7" t="s">
        <v>22</v>
      </c>
      <c r="G60" s="30">
        <v>1.2</v>
      </c>
      <c r="H60" s="29"/>
      <c r="I60" s="31">
        <f t="shared" si="2"/>
        <v>0</v>
      </c>
      <c r="J60" s="32">
        <v>8</v>
      </c>
      <c r="K60" s="31">
        <f t="shared" si="0"/>
        <v>0</v>
      </c>
      <c r="L60" s="33">
        <f t="shared" si="1"/>
        <v>0</v>
      </c>
      <c r="M60" s="33"/>
    </row>
    <row r="61" spans="1:13" s="1" customFormat="1" ht="19.7" customHeight="1" x14ac:dyDescent="0.2">
      <c r="B61" s="6">
        <v>12</v>
      </c>
      <c r="C61" s="7" t="s">
        <v>35</v>
      </c>
      <c r="D61" s="7" t="s">
        <v>36</v>
      </c>
      <c r="E61" s="8" t="s">
        <v>37</v>
      </c>
      <c r="F61" s="7" t="s">
        <v>22</v>
      </c>
      <c r="G61" s="30">
        <v>329.17</v>
      </c>
      <c r="H61" s="29"/>
      <c r="I61" s="31">
        <f t="shared" si="2"/>
        <v>0</v>
      </c>
      <c r="J61" s="32">
        <v>8</v>
      </c>
      <c r="K61" s="31">
        <f t="shared" si="0"/>
        <v>0</v>
      </c>
      <c r="L61" s="33">
        <f t="shared" si="1"/>
        <v>0</v>
      </c>
      <c r="M61" s="33"/>
    </row>
    <row r="62" spans="1:13" s="1" customFormat="1" ht="28.7" customHeight="1" x14ac:dyDescent="0.2">
      <c r="B62" s="6">
        <v>13</v>
      </c>
      <c r="C62" s="7" t="s">
        <v>38</v>
      </c>
      <c r="D62" s="7" t="s">
        <v>39</v>
      </c>
      <c r="E62" s="8" t="s">
        <v>40</v>
      </c>
      <c r="F62" s="7" t="s">
        <v>18</v>
      </c>
      <c r="G62" s="30">
        <v>57</v>
      </c>
      <c r="H62" s="29"/>
      <c r="I62" s="31">
        <f t="shared" si="2"/>
        <v>0</v>
      </c>
      <c r="J62" s="32">
        <v>8</v>
      </c>
      <c r="K62" s="31">
        <f t="shared" si="0"/>
        <v>0</v>
      </c>
      <c r="L62" s="33">
        <f t="shared" si="1"/>
        <v>0</v>
      </c>
      <c r="M62" s="33"/>
    </row>
    <row r="63" spans="1:13" s="1" customFormat="1" ht="28.7" customHeight="1" x14ac:dyDescent="0.2">
      <c r="B63" s="6">
        <v>14</v>
      </c>
      <c r="C63" s="7" t="s">
        <v>41</v>
      </c>
      <c r="D63" s="7" t="s">
        <v>42</v>
      </c>
      <c r="E63" s="8" t="s">
        <v>43</v>
      </c>
      <c r="F63" s="7" t="s">
        <v>18</v>
      </c>
      <c r="G63" s="30">
        <v>33</v>
      </c>
      <c r="H63" s="29"/>
      <c r="I63" s="31">
        <f t="shared" si="2"/>
        <v>0</v>
      </c>
      <c r="J63" s="32">
        <v>8</v>
      </c>
      <c r="K63" s="31">
        <f t="shared" si="0"/>
        <v>0</v>
      </c>
      <c r="L63" s="33">
        <f t="shared" si="1"/>
        <v>0</v>
      </c>
      <c r="M63" s="33"/>
    </row>
    <row r="64" spans="1:13" s="1" customFormat="1" ht="28.7" customHeight="1" x14ac:dyDescent="0.2">
      <c r="B64" s="6">
        <v>15</v>
      </c>
      <c r="C64" s="7" t="s">
        <v>44</v>
      </c>
      <c r="D64" s="7" t="s">
        <v>45</v>
      </c>
      <c r="E64" s="8" t="s">
        <v>46</v>
      </c>
      <c r="F64" s="7" t="s">
        <v>18</v>
      </c>
      <c r="G64" s="30">
        <v>5</v>
      </c>
      <c r="H64" s="29"/>
      <c r="I64" s="31">
        <f t="shared" si="2"/>
        <v>0</v>
      </c>
      <c r="J64" s="32">
        <v>8</v>
      </c>
      <c r="K64" s="31">
        <f t="shared" si="0"/>
        <v>0</v>
      </c>
      <c r="L64" s="33">
        <f t="shared" si="1"/>
        <v>0</v>
      </c>
      <c r="M64" s="33"/>
    </row>
    <row r="65" spans="2:18" s="1" customFormat="1" ht="19.7" customHeight="1" x14ac:dyDescent="0.2">
      <c r="B65" s="6">
        <v>16</v>
      </c>
      <c r="C65" s="7" t="s">
        <v>47</v>
      </c>
      <c r="D65" s="7" t="s">
        <v>48</v>
      </c>
      <c r="E65" s="8" t="s">
        <v>49</v>
      </c>
      <c r="F65" s="7" t="s">
        <v>18</v>
      </c>
      <c r="G65" s="30">
        <v>38.08</v>
      </c>
      <c r="H65" s="29"/>
      <c r="I65" s="31">
        <f t="shared" si="2"/>
        <v>0</v>
      </c>
      <c r="J65" s="32">
        <v>8</v>
      </c>
      <c r="K65" s="31">
        <f t="shared" si="0"/>
        <v>0</v>
      </c>
      <c r="L65" s="33">
        <f t="shared" si="1"/>
        <v>0</v>
      </c>
      <c r="M65" s="33"/>
      <c r="R65" s="36"/>
    </row>
    <row r="66" spans="2:18" s="1" customFormat="1" ht="19.7" customHeight="1" x14ac:dyDescent="0.2">
      <c r="B66" s="6">
        <v>17</v>
      </c>
      <c r="C66" s="7" t="s">
        <v>50</v>
      </c>
      <c r="D66" s="7" t="s">
        <v>51</v>
      </c>
      <c r="E66" s="8" t="s">
        <v>52</v>
      </c>
      <c r="F66" s="7" t="s">
        <v>18</v>
      </c>
      <c r="G66" s="30">
        <v>44.48</v>
      </c>
      <c r="H66" s="29"/>
      <c r="I66" s="31">
        <f t="shared" si="2"/>
        <v>0</v>
      </c>
      <c r="J66" s="32">
        <v>8</v>
      </c>
      <c r="K66" s="31">
        <f t="shared" si="0"/>
        <v>0</v>
      </c>
      <c r="L66" s="33">
        <f t="shared" si="1"/>
        <v>0</v>
      </c>
      <c r="M66" s="33"/>
    </row>
    <row r="67" spans="2:18" s="1" customFormat="1" ht="28.7" customHeight="1" x14ac:dyDescent="0.2">
      <c r="B67" s="6">
        <v>18</v>
      </c>
      <c r="C67" s="7" t="s">
        <v>53</v>
      </c>
      <c r="D67" s="7" t="s">
        <v>54</v>
      </c>
      <c r="E67" s="8" t="s">
        <v>55</v>
      </c>
      <c r="F67" s="7" t="s">
        <v>18</v>
      </c>
      <c r="G67" s="30">
        <v>101.3</v>
      </c>
      <c r="H67" s="29"/>
      <c r="I67" s="31">
        <f t="shared" si="2"/>
        <v>0</v>
      </c>
      <c r="J67" s="32">
        <v>8</v>
      </c>
      <c r="K67" s="31">
        <f t="shared" si="0"/>
        <v>0</v>
      </c>
      <c r="L67" s="33">
        <f t="shared" si="1"/>
        <v>0</v>
      </c>
      <c r="M67" s="33"/>
    </row>
    <row r="68" spans="2:18" s="1" customFormat="1" ht="28.7" customHeight="1" x14ac:dyDescent="0.2">
      <c r="B68" s="6">
        <v>19</v>
      </c>
      <c r="C68" s="7" t="s">
        <v>56</v>
      </c>
      <c r="D68" s="7" t="s">
        <v>57</v>
      </c>
      <c r="E68" s="8" t="s">
        <v>58</v>
      </c>
      <c r="F68" s="7" t="s">
        <v>22</v>
      </c>
      <c r="G68" s="30">
        <v>3</v>
      </c>
      <c r="H68" s="29"/>
      <c r="I68" s="31">
        <f t="shared" si="2"/>
        <v>0</v>
      </c>
      <c r="J68" s="32">
        <v>8</v>
      </c>
      <c r="K68" s="31">
        <f t="shared" si="0"/>
        <v>0</v>
      </c>
      <c r="L68" s="33">
        <f t="shared" si="1"/>
        <v>0</v>
      </c>
      <c r="M68" s="33"/>
    </row>
    <row r="69" spans="2:18" s="1" customFormat="1" ht="19.7" customHeight="1" x14ac:dyDescent="0.2">
      <c r="B69" s="6">
        <v>20</v>
      </c>
      <c r="C69" s="7" t="s">
        <v>59</v>
      </c>
      <c r="D69" s="7" t="s">
        <v>60</v>
      </c>
      <c r="E69" s="8" t="s">
        <v>61</v>
      </c>
      <c r="F69" s="7" t="s">
        <v>22</v>
      </c>
      <c r="G69" s="30">
        <v>0.1</v>
      </c>
      <c r="H69" s="29"/>
      <c r="I69" s="31">
        <f t="shared" si="2"/>
        <v>0</v>
      </c>
      <c r="J69" s="32">
        <v>8</v>
      </c>
      <c r="K69" s="31">
        <f t="shared" si="0"/>
        <v>0</v>
      </c>
      <c r="L69" s="33">
        <f t="shared" si="1"/>
        <v>0</v>
      </c>
      <c r="M69" s="33"/>
    </row>
    <row r="70" spans="2:18" s="1" customFormat="1" ht="19.7" customHeight="1" x14ac:dyDescent="0.2">
      <c r="B70" s="6">
        <v>21</v>
      </c>
      <c r="C70" s="7" t="s">
        <v>62</v>
      </c>
      <c r="D70" s="7" t="s">
        <v>63</v>
      </c>
      <c r="E70" s="8" t="s">
        <v>64</v>
      </c>
      <c r="F70" s="7" t="s">
        <v>65</v>
      </c>
      <c r="G70" s="30">
        <v>57.75</v>
      </c>
      <c r="H70" s="29"/>
      <c r="I70" s="31">
        <f t="shared" si="2"/>
        <v>0</v>
      </c>
      <c r="J70" s="32">
        <v>23</v>
      </c>
      <c r="K70" s="31">
        <f t="shared" si="0"/>
        <v>0</v>
      </c>
      <c r="L70" s="33">
        <f t="shared" si="1"/>
        <v>0</v>
      </c>
      <c r="M70" s="33"/>
    </row>
    <row r="71" spans="2:18" s="1" customFormat="1" ht="19.7" customHeight="1" x14ac:dyDescent="0.2">
      <c r="B71" s="6">
        <v>22</v>
      </c>
      <c r="C71" s="7" t="s">
        <v>66</v>
      </c>
      <c r="D71" s="7" t="s">
        <v>67</v>
      </c>
      <c r="E71" s="8" t="s">
        <v>68</v>
      </c>
      <c r="F71" s="7" t="s">
        <v>65</v>
      </c>
      <c r="G71" s="30">
        <v>32.549999999999997</v>
      </c>
      <c r="H71" s="29"/>
      <c r="I71" s="31">
        <f t="shared" si="2"/>
        <v>0</v>
      </c>
      <c r="J71" s="32">
        <v>23</v>
      </c>
      <c r="K71" s="31">
        <f t="shared" si="0"/>
        <v>0</v>
      </c>
      <c r="L71" s="33">
        <f t="shared" si="1"/>
        <v>0</v>
      </c>
      <c r="M71" s="33"/>
    </row>
    <row r="72" spans="2:18" s="1" customFormat="1" ht="19.7" customHeight="1" x14ac:dyDescent="0.2">
      <c r="B72" s="6">
        <v>23</v>
      </c>
      <c r="C72" s="7" t="s">
        <v>69</v>
      </c>
      <c r="D72" s="7" t="s">
        <v>70</v>
      </c>
      <c r="E72" s="8" t="s">
        <v>71</v>
      </c>
      <c r="F72" s="7" t="s">
        <v>65</v>
      </c>
      <c r="G72" s="30">
        <v>127.87</v>
      </c>
      <c r="H72" s="29"/>
      <c r="I72" s="31">
        <f t="shared" si="2"/>
        <v>0</v>
      </c>
      <c r="J72" s="32">
        <v>23</v>
      </c>
      <c r="K72" s="31">
        <f t="shared" si="0"/>
        <v>0</v>
      </c>
      <c r="L72" s="33">
        <f t="shared" si="1"/>
        <v>0</v>
      </c>
      <c r="M72" s="33"/>
    </row>
    <row r="73" spans="2:18" s="1" customFormat="1" ht="19.7" customHeight="1" x14ac:dyDescent="0.2">
      <c r="B73" s="6">
        <v>24</v>
      </c>
      <c r="C73" s="7" t="s">
        <v>72</v>
      </c>
      <c r="D73" s="7" t="s">
        <v>73</v>
      </c>
      <c r="E73" s="8" t="s">
        <v>74</v>
      </c>
      <c r="F73" s="7" t="s">
        <v>75</v>
      </c>
      <c r="G73" s="30">
        <v>195</v>
      </c>
      <c r="H73" s="29"/>
      <c r="I73" s="31">
        <f t="shared" si="2"/>
        <v>0</v>
      </c>
      <c r="J73" s="32">
        <v>23</v>
      </c>
      <c r="K73" s="31">
        <f t="shared" si="0"/>
        <v>0</v>
      </c>
      <c r="L73" s="33">
        <f t="shared" si="1"/>
        <v>0</v>
      </c>
      <c r="M73" s="33"/>
    </row>
    <row r="74" spans="2:18" s="1" customFormat="1" ht="19.7" customHeight="1" x14ac:dyDescent="0.2">
      <c r="B74" s="6">
        <v>25</v>
      </c>
      <c r="C74" s="7" t="s">
        <v>76</v>
      </c>
      <c r="D74" s="7" t="s">
        <v>77</v>
      </c>
      <c r="E74" s="8" t="s">
        <v>78</v>
      </c>
      <c r="F74" s="7" t="s">
        <v>79</v>
      </c>
      <c r="G74" s="30">
        <v>8</v>
      </c>
      <c r="H74" s="29"/>
      <c r="I74" s="31">
        <f t="shared" si="2"/>
        <v>0</v>
      </c>
      <c r="J74" s="32">
        <v>8</v>
      </c>
      <c r="K74" s="31">
        <f t="shared" si="0"/>
        <v>0</v>
      </c>
      <c r="L74" s="33">
        <f t="shared" si="1"/>
        <v>0</v>
      </c>
      <c r="M74" s="33"/>
    </row>
    <row r="75" spans="2:18" s="1" customFormat="1" ht="19.7" customHeight="1" x14ac:dyDescent="0.2">
      <c r="B75" s="6">
        <v>26</v>
      </c>
      <c r="C75" s="7" t="s">
        <v>80</v>
      </c>
      <c r="D75" s="7" t="s">
        <v>81</v>
      </c>
      <c r="E75" s="8" t="s">
        <v>82</v>
      </c>
      <c r="F75" s="7" t="s">
        <v>79</v>
      </c>
      <c r="G75" s="30">
        <v>501</v>
      </c>
      <c r="H75" s="29"/>
      <c r="I75" s="31">
        <f t="shared" si="2"/>
        <v>0</v>
      </c>
      <c r="J75" s="32">
        <v>8</v>
      </c>
      <c r="K75" s="31">
        <f t="shared" si="0"/>
        <v>0</v>
      </c>
      <c r="L75" s="33">
        <f t="shared" si="1"/>
        <v>0</v>
      </c>
      <c r="M75" s="33"/>
    </row>
    <row r="76" spans="2:18" s="1" customFormat="1" ht="19.7" customHeight="1" x14ac:dyDescent="0.2">
      <c r="B76" s="6">
        <v>27</v>
      </c>
      <c r="C76" s="7" t="s">
        <v>83</v>
      </c>
      <c r="D76" s="7" t="s">
        <v>84</v>
      </c>
      <c r="E76" s="8" t="s">
        <v>85</v>
      </c>
      <c r="F76" s="7" t="s">
        <v>79</v>
      </c>
      <c r="G76" s="30">
        <v>16</v>
      </c>
      <c r="H76" s="29"/>
      <c r="I76" s="31">
        <f t="shared" si="2"/>
        <v>0</v>
      </c>
      <c r="J76" s="32">
        <v>8</v>
      </c>
      <c r="K76" s="31">
        <f t="shared" si="0"/>
        <v>0</v>
      </c>
      <c r="L76" s="33">
        <f t="shared" si="1"/>
        <v>0</v>
      </c>
      <c r="M76" s="33"/>
    </row>
    <row r="77" spans="2:18" s="1" customFormat="1" ht="19.7" customHeight="1" x14ac:dyDescent="0.2">
      <c r="B77" s="6">
        <v>28</v>
      </c>
      <c r="C77" s="7" t="s">
        <v>86</v>
      </c>
      <c r="D77" s="7" t="s">
        <v>87</v>
      </c>
      <c r="E77" s="8" t="s">
        <v>88</v>
      </c>
      <c r="F77" s="7" t="s">
        <v>18</v>
      </c>
      <c r="G77" s="30">
        <v>29.9</v>
      </c>
      <c r="H77" s="29"/>
      <c r="I77" s="31">
        <f t="shared" si="2"/>
        <v>0</v>
      </c>
      <c r="J77" s="32">
        <v>8</v>
      </c>
      <c r="K77" s="31">
        <f t="shared" si="0"/>
        <v>0</v>
      </c>
      <c r="L77" s="33">
        <f t="shared" si="1"/>
        <v>0</v>
      </c>
      <c r="M77" s="33"/>
    </row>
    <row r="78" spans="2:18" s="1" customFormat="1" ht="19.7" customHeight="1" x14ac:dyDescent="0.2">
      <c r="B78" s="6">
        <v>29</v>
      </c>
      <c r="C78" s="7" t="s">
        <v>89</v>
      </c>
      <c r="D78" s="7" t="s">
        <v>90</v>
      </c>
      <c r="E78" s="8" t="s">
        <v>91</v>
      </c>
      <c r="F78" s="7" t="s">
        <v>75</v>
      </c>
      <c r="G78" s="30">
        <v>1776</v>
      </c>
      <c r="H78" s="29"/>
      <c r="I78" s="31">
        <f t="shared" si="2"/>
        <v>0</v>
      </c>
      <c r="J78" s="32">
        <v>8</v>
      </c>
      <c r="K78" s="31">
        <f t="shared" si="0"/>
        <v>0</v>
      </c>
      <c r="L78" s="33">
        <f t="shared" si="1"/>
        <v>0</v>
      </c>
      <c r="M78" s="33"/>
    </row>
    <row r="79" spans="2:18" s="1" customFormat="1" ht="19.7" customHeight="1" x14ac:dyDescent="0.2">
      <c r="B79" s="6">
        <v>30</v>
      </c>
      <c r="C79" s="7" t="s">
        <v>92</v>
      </c>
      <c r="D79" s="7" t="s">
        <v>93</v>
      </c>
      <c r="E79" s="8" t="s">
        <v>91</v>
      </c>
      <c r="F79" s="7" t="s">
        <v>75</v>
      </c>
      <c r="G79" s="30">
        <v>299</v>
      </c>
      <c r="H79" s="29"/>
      <c r="I79" s="31">
        <f t="shared" si="2"/>
        <v>0</v>
      </c>
      <c r="J79" s="32">
        <v>23</v>
      </c>
      <c r="K79" s="31">
        <f t="shared" si="0"/>
        <v>0</v>
      </c>
      <c r="L79" s="33">
        <f t="shared" si="1"/>
        <v>0</v>
      </c>
      <c r="M79" s="33"/>
    </row>
    <row r="80" spans="2:18" s="1" customFormat="1" ht="19.7" customHeight="1" x14ac:dyDescent="0.2">
      <c r="B80" s="6">
        <v>31</v>
      </c>
      <c r="C80" s="7" t="s">
        <v>94</v>
      </c>
      <c r="D80" s="7" t="s">
        <v>95</v>
      </c>
      <c r="E80" s="8" t="s">
        <v>96</v>
      </c>
      <c r="F80" s="7" t="s">
        <v>75</v>
      </c>
      <c r="G80" s="30">
        <v>93</v>
      </c>
      <c r="H80" s="29"/>
      <c r="I80" s="31">
        <f t="shared" si="2"/>
        <v>0</v>
      </c>
      <c r="J80" s="32">
        <v>8</v>
      </c>
      <c r="K80" s="31">
        <f>ROUND(I80*J80/100,2)</f>
        <v>0</v>
      </c>
      <c r="L80" s="33">
        <f>ROUND(I80+K80,2)</f>
        <v>0</v>
      </c>
      <c r="M80" s="33"/>
    </row>
    <row r="81" spans="2:14" s="1" customFormat="1" ht="19.7" customHeight="1" x14ac:dyDescent="0.2">
      <c r="B81" s="6">
        <v>32</v>
      </c>
      <c r="C81" s="7" t="s">
        <v>97</v>
      </c>
      <c r="D81" s="7" t="s">
        <v>98</v>
      </c>
      <c r="E81" s="8" t="s">
        <v>99</v>
      </c>
      <c r="F81" s="7" t="s">
        <v>75</v>
      </c>
      <c r="G81" s="30">
        <v>5</v>
      </c>
      <c r="H81" s="29"/>
      <c r="I81" s="31">
        <f t="shared" si="2"/>
        <v>0</v>
      </c>
      <c r="J81" s="32">
        <v>8</v>
      </c>
      <c r="K81" s="31">
        <f t="shared" si="0"/>
        <v>0</v>
      </c>
      <c r="L81" s="33">
        <f t="shared" si="1"/>
        <v>0</v>
      </c>
      <c r="M81" s="33"/>
    </row>
    <row r="82" spans="2:14" s="1" customFormat="1" ht="19.7" customHeight="1" x14ac:dyDescent="0.2">
      <c r="B82" s="6">
        <v>33</v>
      </c>
      <c r="C82" s="7" t="s">
        <v>100</v>
      </c>
      <c r="D82" s="7" t="s">
        <v>101</v>
      </c>
      <c r="E82" s="8" t="s">
        <v>102</v>
      </c>
      <c r="F82" s="7" t="s">
        <v>75</v>
      </c>
      <c r="G82" s="30">
        <v>307</v>
      </c>
      <c r="H82" s="29"/>
      <c r="I82" s="31">
        <f t="shared" si="2"/>
        <v>0</v>
      </c>
      <c r="J82" s="32">
        <v>8</v>
      </c>
      <c r="K82" s="31">
        <f t="shared" si="0"/>
        <v>0</v>
      </c>
      <c r="L82" s="33">
        <f t="shared" si="1"/>
        <v>0</v>
      </c>
      <c r="M82" s="33"/>
    </row>
    <row r="83" spans="2:14" s="1" customFormat="1" ht="19.7" customHeight="1" x14ac:dyDescent="0.2">
      <c r="B83" s="6">
        <v>34</v>
      </c>
      <c r="C83" s="7" t="s">
        <v>103</v>
      </c>
      <c r="D83" s="7" t="s">
        <v>104</v>
      </c>
      <c r="E83" s="8" t="s">
        <v>102</v>
      </c>
      <c r="F83" s="7" t="s">
        <v>75</v>
      </c>
      <c r="G83" s="30">
        <v>5</v>
      </c>
      <c r="H83" s="29"/>
      <c r="I83" s="31">
        <f t="shared" si="2"/>
        <v>0</v>
      </c>
      <c r="J83" s="32">
        <v>23</v>
      </c>
      <c r="K83" s="31">
        <f>ROUND(I83*J83/100,2)</f>
        <v>0</v>
      </c>
      <c r="L83" s="33">
        <f t="shared" si="1"/>
        <v>0</v>
      </c>
      <c r="M83" s="33"/>
    </row>
    <row r="84" spans="2:14" s="1" customFormat="1" ht="55.9" customHeight="1" x14ac:dyDescent="0.2"/>
    <row r="85" spans="2:14" s="1" customFormat="1" ht="21.4" customHeight="1" x14ac:dyDescent="0.2">
      <c r="B85" s="17" t="s">
        <v>105</v>
      </c>
      <c r="C85" s="17"/>
      <c r="D85" s="17"/>
      <c r="E85" s="17"/>
      <c r="F85" s="34">
        <f>ROUND(I32+I37+I42+I47+I52+I55+I56+I57+I58+I59+I60+I61+I62+I63+I64+I65+I66+I67+I68+I69+I70+I71+I72+I73+I74+I75+I76+I77+I78+I79+I80+I81+I82+I83,2)</f>
        <v>0</v>
      </c>
      <c r="G85" s="34"/>
      <c r="H85" s="34"/>
      <c r="I85" s="34"/>
      <c r="J85" s="34"/>
      <c r="K85" s="34"/>
      <c r="L85" s="34"/>
      <c r="M85" s="34"/>
    </row>
    <row r="86" spans="2:14" s="1" customFormat="1" ht="21.4" customHeight="1" x14ac:dyDescent="0.2">
      <c r="B86" s="17" t="s">
        <v>106</v>
      </c>
      <c r="C86" s="17"/>
      <c r="D86" s="17"/>
      <c r="E86" s="17"/>
      <c r="F86" s="35">
        <f>ROUND(L32+L37+L42+L47+L52+L55+L56+L57+L58+L59+L60+L61+L62+L63+L64+L65+L66+L67+L68+L69+L70+L71+L72+L73+L74+L75+L76+L77+L78+L79+L80+L81+L82+L83,2)</f>
        <v>0</v>
      </c>
      <c r="G86" s="35"/>
      <c r="H86" s="35"/>
      <c r="I86" s="35"/>
      <c r="J86" s="35"/>
      <c r="K86" s="35"/>
      <c r="L86" s="35"/>
      <c r="M86" s="35"/>
    </row>
    <row r="87" spans="2:14" s="1" customFormat="1" ht="11.1" customHeight="1" x14ac:dyDescent="0.2"/>
    <row r="88" spans="2:14" s="1" customFormat="1" ht="61.35" customHeight="1" x14ac:dyDescent="0.2">
      <c r="B88" s="12" t="s">
        <v>126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2:14" s="1" customFormat="1" ht="2.65" customHeight="1" x14ac:dyDescent="0.2"/>
    <row r="90" spans="2:14" s="1" customFormat="1" ht="89.1" customHeight="1" x14ac:dyDescent="0.2">
      <c r="B90" s="12" t="s">
        <v>127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2:14" s="1" customFormat="1" ht="24.75" customHeight="1" x14ac:dyDescent="0.2">
      <c r="B91" s="13" t="s">
        <v>139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2:14" s="1" customFormat="1" ht="2.25" customHeight="1" x14ac:dyDescent="0.2"/>
    <row r="93" spans="2:14" s="1" customFormat="1" ht="100.5" customHeight="1" x14ac:dyDescent="0.2">
      <c r="B93" s="12" t="s">
        <v>128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2:14" s="1" customFormat="1" ht="5.25" customHeight="1" x14ac:dyDescent="0.2"/>
    <row r="95" spans="2:14" s="1" customFormat="1" ht="37.9" customHeight="1" x14ac:dyDescent="0.2">
      <c r="B95" s="18" t="s">
        <v>107</v>
      </c>
      <c r="C95" s="18"/>
      <c r="D95" s="18"/>
      <c r="E95" s="18"/>
      <c r="F95" s="19" t="s">
        <v>108</v>
      </c>
      <c r="G95" s="19"/>
      <c r="H95" s="19"/>
      <c r="I95" s="19"/>
      <c r="J95" s="19"/>
      <c r="K95" s="19"/>
      <c r="L95" s="19"/>
    </row>
    <row r="96" spans="2:14" s="1" customFormat="1" ht="28.7" customHeight="1" x14ac:dyDescent="0.2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pans="2:14" s="1" customFormat="1" ht="28.7" customHeight="1" x14ac:dyDescent="0.2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spans="2:14" s="1" customFormat="1" ht="28.7" customHeight="1" x14ac:dyDescent="0.2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</row>
    <row r="99" spans="2:14" s="1" customFormat="1" ht="28.7" customHeight="1" x14ac:dyDescent="0.2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spans="2:14" s="1" customFormat="1" ht="2.65" customHeight="1" x14ac:dyDescent="0.2"/>
    <row r="101" spans="2:14" s="1" customFormat="1" ht="168.75" customHeight="1" x14ac:dyDescent="0.2">
      <c r="B101" s="12" t="s">
        <v>129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</row>
    <row r="102" spans="2:14" s="1" customFormat="1" ht="2.65" customHeight="1" x14ac:dyDescent="0.2"/>
    <row r="103" spans="2:14" s="1" customFormat="1" ht="33.6" customHeight="1" x14ac:dyDescent="0.2">
      <c r="B103" s="24" t="s">
        <v>130</v>
      </c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</row>
    <row r="104" spans="2:14" s="1" customFormat="1" ht="2.65" customHeight="1" x14ac:dyDescent="0.2"/>
    <row r="105" spans="2:14" s="1" customFormat="1" ht="37.9" customHeight="1" x14ac:dyDescent="0.2">
      <c r="B105" s="18" t="s">
        <v>109</v>
      </c>
      <c r="C105" s="18"/>
      <c r="D105" s="18"/>
      <c r="E105" s="18"/>
      <c r="F105" s="28" t="s">
        <v>110</v>
      </c>
      <c r="G105" s="28"/>
      <c r="H105" s="28"/>
      <c r="I105" s="28"/>
      <c r="J105" s="28"/>
      <c r="K105" s="28"/>
      <c r="L105" s="28"/>
    </row>
    <row r="106" spans="2:14" s="1" customFormat="1" ht="28.7" customHeight="1" x14ac:dyDescent="0.2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2:14" s="1" customFormat="1" ht="28.7" customHeight="1" x14ac:dyDescent="0.2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pans="2:14" s="1" customFormat="1" ht="28.7" customHeight="1" x14ac:dyDescent="0.2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</row>
    <row r="109" spans="2:14" s="1" customFormat="1" ht="28.7" customHeight="1" x14ac:dyDescent="0.2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</row>
    <row r="110" spans="2:14" s="1" customFormat="1" ht="2.65" customHeight="1" x14ac:dyDescent="0.2"/>
    <row r="111" spans="2:14" s="1" customFormat="1" ht="130.69999999999999" customHeight="1" x14ac:dyDescent="0.2">
      <c r="B111" s="12" t="s">
        <v>131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spans="2:14" s="1" customFormat="1" ht="2.65" customHeight="1" x14ac:dyDescent="0.2"/>
    <row r="113" spans="2:14" s="1" customFormat="1" ht="57.75" customHeight="1" x14ac:dyDescent="0.2">
      <c r="B113" s="12" t="s">
        <v>132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spans="2:14" s="1" customFormat="1" ht="2.65" customHeight="1" x14ac:dyDescent="0.2"/>
    <row r="115" spans="2:14" s="1" customFormat="1" ht="47.45" customHeight="1" x14ac:dyDescent="0.2">
      <c r="B115" s="12" t="s">
        <v>133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spans="2:14" s="1" customFormat="1" ht="2.65" customHeight="1" x14ac:dyDescent="0.2"/>
    <row r="117" spans="2:14" s="1" customFormat="1" ht="33.6" customHeight="1" x14ac:dyDescent="0.2">
      <c r="B117" s="12" t="s">
        <v>134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spans="2:14" s="1" customFormat="1" ht="2.65" customHeight="1" x14ac:dyDescent="0.2"/>
    <row r="119" spans="2:14" s="1" customFormat="1" ht="116.85" customHeight="1" x14ac:dyDescent="0.2">
      <c r="B119" s="12" t="s">
        <v>135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 spans="2:14" s="1" customFormat="1" ht="2.65" customHeight="1" x14ac:dyDescent="0.2"/>
    <row r="121" spans="2:14" s="1" customFormat="1" ht="84.75" customHeight="1" x14ac:dyDescent="0.2">
      <c r="B121" s="12" t="s">
        <v>136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pans="2:14" s="1" customFormat="1" ht="87.75" customHeight="1" x14ac:dyDescent="0.2"/>
    <row r="123" spans="2:14" s="1" customFormat="1" ht="17.649999999999999" customHeight="1" x14ac:dyDescent="0.2">
      <c r="I123" s="27" t="s">
        <v>137</v>
      </c>
      <c r="J123" s="27"/>
    </row>
    <row r="124" spans="2:14" s="1" customFormat="1" ht="144" customHeight="1" x14ac:dyDescent="0.2"/>
    <row r="125" spans="2:14" s="1" customFormat="1" ht="84" customHeight="1" x14ac:dyDescent="0.2">
      <c r="B125" s="26" t="s">
        <v>138</v>
      </c>
      <c r="C125" s="26"/>
      <c r="D125" s="26"/>
      <c r="E125" s="26"/>
      <c r="F125" s="26"/>
      <c r="G125" s="26"/>
      <c r="H125" s="26"/>
      <c r="I125" s="26"/>
      <c r="J125" s="26"/>
    </row>
  </sheetData>
  <sheetProtection algorithmName="SHA-512" hashValue="+ULV2jlHsd3B3q/ar8JZ/4FXQ0RDDPJ5cAqrLWVKfwn9QJVZ11/mCAf++WfTdzIWAGKW98ee5lx5oiy3Az/U1Q==" saltValue="m1abtUPMswtEzp1vyAaCHg==" spinCount="100000" sheet="1" objects="1" scenarios="1"/>
  <mergeCells count="92">
    <mergeCell ref="B107:E107"/>
    <mergeCell ref="B108:E108"/>
    <mergeCell ref="B109:E109"/>
    <mergeCell ref="B101:N101"/>
    <mergeCell ref="B103:N103"/>
    <mergeCell ref="B105:E105"/>
    <mergeCell ref="B106:E106"/>
    <mergeCell ref="F105:L105"/>
    <mergeCell ref="B115:N115"/>
    <mergeCell ref="B117:N117"/>
    <mergeCell ref="B119:N119"/>
    <mergeCell ref="B121:N121"/>
    <mergeCell ref="B125:J125"/>
    <mergeCell ref="I123:J123"/>
    <mergeCell ref="B4:D4"/>
    <mergeCell ref="B44:K44"/>
    <mergeCell ref="B49:K49"/>
    <mergeCell ref="B6:D6"/>
    <mergeCell ref="B8:D8"/>
    <mergeCell ref="G11:N12"/>
    <mergeCell ref="B10:D11"/>
    <mergeCell ref="B24:L24"/>
    <mergeCell ref="B26:L26"/>
    <mergeCell ref="B29:K29"/>
    <mergeCell ref="B34:K34"/>
    <mergeCell ref="B39:K39"/>
    <mergeCell ref="E14:G14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B85:E85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B86:E86"/>
    <mergeCell ref="F98:L98"/>
    <mergeCell ref="F99:L99"/>
    <mergeCell ref="B88:N88"/>
    <mergeCell ref="B90:N90"/>
    <mergeCell ref="B93:N93"/>
    <mergeCell ref="B95:E95"/>
    <mergeCell ref="B96:E96"/>
    <mergeCell ref="B98:E98"/>
    <mergeCell ref="B99:E99"/>
    <mergeCell ref="B97:E97"/>
    <mergeCell ref="F86:M86"/>
    <mergeCell ref="F95:L95"/>
    <mergeCell ref="F96:L96"/>
    <mergeCell ref="F97:L97"/>
    <mergeCell ref="I2:O2"/>
    <mergeCell ref="L31:M31"/>
    <mergeCell ref="L32:M32"/>
    <mergeCell ref="L36:M36"/>
    <mergeCell ref="L37:M37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B113:N113"/>
    <mergeCell ref="B111:N111"/>
    <mergeCell ref="B91:M91"/>
    <mergeCell ref="L80:M80"/>
    <mergeCell ref="L81:M81"/>
    <mergeCell ref="L82:M82"/>
    <mergeCell ref="L83:M83"/>
    <mergeCell ref="F106:L106"/>
    <mergeCell ref="F107:L107"/>
    <mergeCell ref="F108:L108"/>
    <mergeCell ref="F109:L109"/>
    <mergeCell ref="F85:M85"/>
  </mergeCells>
  <pageMargins left="0.7" right="0.7" top="0.75" bottom="0.75" header="0.3" footer="0.3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Marcin Nieckarz</cp:lastModifiedBy>
  <cp:lastPrinted>2024-10-16T10:05:51Z</cp:lastPrinted>
  <dcterms:created xsi:type="dcterms:W3CDTF">2024-10-15T06:00:37Z</dcterms:created>
  <dcterms:modified xsi:type="dcterms:W3CDTF">2024-10-17T08:22:47Z</dcterms:modified>
</cp:coreProperties>
</file>