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5A5EE604-DE9D-48D1-A5D8-B4D4149AE8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I81" i="1"/>
  <c r="K81" i="1" s="1"/>
  <c r="L81" i="1" s="1"/>
  <c r="I80" i="1"/>
  <c r="K80" i="1" s="1"/>
  <c r="L80" i="1" s="1"/>
  <c r="I79" i="1"/>
  <c r="I78" i="1"/>
  <c r="I77" i="1"/>
  <c r="K77" i="1" s="1"/>
  <c r="L77" i="1" s="1"/>
  <c r="I76" i="1"/>
  <c r="K76" i="1" s="1"/>
  <c r="L76" i="1" s="1"/>
  <c r="I75" i="1"/>
  <c r="K75" i="1" s="1"/>
  <c r="I74" i="1"/>
  <c r="I73" i="1"/>
  <c r="K73" i="1" s="1"/>
  <c r="L73" i="1" s="1"/>
  <c r="I72" i="1"/>
  <c r="K72" i="1" s="1"/>
  <c r="L72" i="1" s="1"/>
  <c r="I71" i="1"/>
  <c r="I70" i="1"/>
  <c r="I69" i="1"/>
  <c r="K69" i="1" s="1"/>
  <c r="L69" i="1" s="1"/>
  <c r="I68" i="1"/>
  <c r="K68" i="1" s="1"/>
  <c r="L68" i="1" s="1"/>
  <c r="I67" i="1"/>
  <c r="I66" i="1"/>
  <c r="I65" i="1"/>
  <c r="K65" i="1" s="1"/>
  <c r="L65" i="1" s="1"/>
  <c r="I64" i="1"/>
  <c r="K64" i="1" s="1"/>
  <c r="L64" i="1" s="1"/>
  <c r="I63" i="1"/>
  <c r="K63" i="1" s="1"/>
  <c r="I62" i="1"/>
  <c r="I61" i="1"/>
  <c r="K61" i="1" s="1"/>
  <c r="L61" i="1" s="1"/>
  <c r="I60" i="1"/>
  <c r="K60" i="1" s="1"/>
  <c r="L60" i="1" s="1"/>
  <c r="I59" i="1"/>
  <c r="K59" i="1" s="1"/>
  <c r="I58" i="1"/>
  <c r="I57" i="1"/>
  <c r="K57" i="1" s="1"/>
  <c r="L57" i="1" s="1"/>
  <c r="I56" i="1"/>
  <c r="K56" i="1" s="1"/>
  <c r="L56" i="1" s="1"/>
  <c r="I55" i="1"/>
  <c r="I54" i="1"/>
  <c r="I53" i="1"/>
  <c r="K53" i="1" s="1"/>
  <c r="L53" i="1" s="1"/>
  <c r="I52" i="1"/>
  <c r="K52" i="1" s="1"/>
  <c r="L52" i="1" s="1"/>
  <c r="I51" i="1"/>
  <c r="I50" i="1"/>
  <c r="I47" i="1"/>
  <c r="K47" i="1" s="1"/>
  <c r="L47" i="1" s="1"/>
  <c r="I42" i="1"/>
  <c r="K42" i="1" s="1"/>
  <c r="L42" i="1" s="1"/>
  <c r="I37" i="1"/>
  <c r="K37" i="1" s="1"/>
  <c r="I32" i="1"/>
  <c r="I27" i="1"/>
  <c r="K27" i="1" s="1"/>
  <c r="L27" i="1" s="1"/>
  <c r="K51" i="1" l="1"/>
  <c r="L51" i="1" s="1"/>
  <c r="K67" i="1"/>
  <c r="L67" i="1" s="1"/>
  <c r="K79" i="1"/>
  <c r="L79" i="1" s="1"/>
  <c r="L59" i="1"/>
  <c r="L75" i="1"/>
  <c r="K55" i="1"/>
  <c r="L55" i="1" s="1"/>
  <c r="K71" i="1"/>
  <c r="L71" i="1" s="1"/>
  <c r="L37" i="1"/>
  <c r="L63" i="1"/>
  <c r="F84" i="1"/>
  <c r="K32" i="1"/>
  <c r="L32" i="1" s="1"/>
  <c r="K50" i="1"/>
  <c r="L50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F85" i="1" l="1"/>
  <c r="B22" i="1" s="1"/>
</calcChain>
</file>

<file path=xl/sharedStrings.xml><?xml version="1.0" encoding="utf-8"?>
<sst xmlns="http://schemas.openxmlformats.org/spreadsheetml/2006/main" count="251" uniqueCount="153">
  <si>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</si>
  <si>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</si>
  <si>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</si>
  <si>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</si>
  <si>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</si>
  <si>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</si>
  <si>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</si>
  <si>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</si>
  <si>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</si>
  <si>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</si>
  <si>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</si>
  <si>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</si>
  <si>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</si>
  <si>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</si>
  <si>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</si>
  <si>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</si>
  <si>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</si>
  <si>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</si>
  <si>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49</t>
  </si>
  <si>
    <t>OPR-OCHRO</t>
  </si>
  <si>
    <t>Chemiczna ochrona roślin opryskiwaczem ręcznym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</si>
  <si>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</si>
  <si>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</si>
  <si>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</si>
  <si>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</si>
  <si>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</si>
  <si>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</si>
  <si>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</si>
  <si>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</si>
  <si>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</si>
  <si>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</si>
  <si>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</si>
  <si>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</si>
  <si>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</si>
  <si>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</si>
  <si>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</si>
  <si>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</si>
  <si>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</si>
  <si>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</si>
  <si>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</si>
  <si>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KMTR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</si>
  <si>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</si>
  <si>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</si>
  <si>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</si>
  <si>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</si>
  <si>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</si>
  <si>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</si>
  <si>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</si>
  <si>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</si>
  <si>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</si>
  <si>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</si>
  <si>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</si>
  <si>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</si>
  <si>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</si>
  <si>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</si>
  <si>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</si>
  <si>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</si>
  <si>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</si>
  <si>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</si>
  <si>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</si>
  <si>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</si>
  <si>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</si>
  <si>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</si>
  <si>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</si>
  <si>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</si>
  <si>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</si>
  <si>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</si>
  <si>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</si>
  <si>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</si>
  <si>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</si>
  <si>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</si>
  <si>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</si>
  <si>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</si>
  <si>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</si>
  <si>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</si>
  <si>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</si>
  <si>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</si>
  <si>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</si>
  <si>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</si>
  <si>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158</t>
  </si>
  <si>
    <t>SZUK-PEDM</t>
  </si>
  <si>
    <t>Monitoring szkodników korzeni - dół o objętości 0,13 m3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</si>
  <si>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</si>
  <si>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</si>
  <si>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</si>
  <si>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</si>
  <si>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</si>
  <si>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</si>
  <si>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</si>
  <si>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</si>
  <si>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</si>
  <si>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</si>
  <si>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</si>
  <si>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</si>
  <si>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</si>
  <si>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</si>
  <si>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</si>
  <si>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</si>
  <si>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</si>
  <si>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</si>
  <si>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</si>
  <si>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</si>
  <si>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</si>
  <si>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</si>
  <si>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</si>
  <si>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</si>
  <si>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</si>
  <si>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</si>
  <si>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</si>
  <si>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</si>
  <si>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</si>
  <si>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</si>
  <si>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</si>
  <si>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</si>
  <si>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</si>
  <si>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</si>
  <si>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</si>
  <si>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</si>
  <si>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</si>
  <si>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</si>
  <si>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</si>
  <si>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</si>
  <si>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</si>
  <si>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</si>
  <si>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</si>
  <si>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</si>
  <si>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</si>
  <si>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</si>
  <si>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</si>
  <si>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</si>
  <si>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</si>
  <si>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</si>
  <si>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</si>
  <si>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</si>
  <si>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</si>
  <si>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</si>
  <si>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</si>
  <si>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</si>
  <si>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</si>
  <si>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</si>
  <si>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</si>
  <si>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</si>
  <si>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</si>
  <si>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</si>
  <si>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</si>
  <si>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</si>
  <si>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</si>
  <si>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</si>
  <si>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</si>
  <si>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</si>
  <si>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</si>
  <si>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</si>
  <si>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Odpowiadając na ogłoszenie o przetargu nieograniczonym na „Wykonywanie usług z zakresu gospodarki leśnej na terenie Nadleśnictwa Olesno                           w roku 2025''  składamy niniejszym ofertę na pakiet 6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</si>
</sst>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5"/>
  <sheetViews>
    <sheetView tabSelected="1" workbookViewId="0">
      <selection activeCell="I116" sqref="A1:O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125</v>
      </c>
      <c r="J2" s="23"/>
      <c r="K2" s="23"/>
      <c r="L2" s="23"/>
      <c r="M2" s="23"/>
      <c r="N2" s="23"/>
      <c r="O2" s="23"/>
    </row>
    <row r="3" spans="2:15" s="1" customFormat="1" ht="28.7" customHeight="1" x14ac:dyDescent="0.2">
      <c r="B3" s="29"/>
      <c r="C3" s="29"/>
      <c r="D3" s="29"/>
      <c r="E3" s="29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29"/>
      <c r="C5" s="29"/>
      <c r="D5" s="29"/>
      <c r="E5" s="29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29"/>
      <c r="C7" s="29"/>
      <c r="D7" s="29"/>
      <c r="E7" s="29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22" t="s">
        <v>126</v>
      </c>
      <c r="C10" s="22"/>
      <c r="D10" s="22"/>
    </row>
    <row r="11" spans="2:15" s="1" customFormat="1" ht="12.2" customHeight="1" x14ac:dyDescent="0.2">
      <c r="B11" s="22"/>
      <c r="C11" s="22"/>
      <c r="D11" s="22"/>
      <c r="G11" s="21" t="s">
        <v>127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B14" s="15" t="s">
        <v>128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2:15" s="1" customFormat="1" ht="43.15" customHeight="1" x14ac:dyDescent="0.2"/>
    <row r="16" spans="2:15" s="1" customFormat="1" ht="20.25" customHeight="1" x14ac:dyDescent="0.2">
      <c r="B16" s="16" t="s">
        <v>129</v>
      </c>
      <c r="C16" s="16"/>
      <c r="D16" s="16"/>
      <c r="E16" s="16"/>
      <c r="F16" s="16"/>
      <c r="G16" s="16"/>
      <c r="H16" s="16"/>
      <c r="I16" s="16"/>
    </row>
    <row r="17" spans="2:13" s="1" customFormat="1" ht="20.25" customHeight="1" x14ac:dyDescent="0.2">
      <c r="B17" s="16" t="s">
        <v>130</v>
      </c>
      <c r="C17" s="16"/>
      <c r="D17" s="16"/>
      <c r="E17" s="16"/>
      <c r="F17" s="16"/>
      <c r="G17" s="16"/>
      <c r="H17" s="16"/>
      <c r="I17" s="16"/>
    </row>
    <row r="18" spans="2:13" s="1" customFormat="1" ht="20.25" customHeight="1" x14ac:dyDescent="0.2">
      <c r="B18" s="16" t="s">
        <v>131</v>
      </c>
      <c r="C18" s="16"/>
      <c r="D18" s="16"/>
      <c r="E18" s="16"/>
      <c r="F18" s="16"/>
      <c r="G18" s="16"/>
      <c r="H18" s="16"/>
      <c r="I18" s="16"/>
    </row>
    <row r="19" spans="2:13" s="1" customFormat="1" ht="20.25" customHeight="1" x14ac:dyDescent="0.2">
      <c r="B19" s="16" t="s">
        <v>132</v>
      </c>
      <c r="C19" s="16"/>
      <c r="D19" s="16"/>
      <c r="E19" s="16"/>
      <c r="F19" s="16"/>
      <c r="G19" s="16"/>
      <c r="H19" s="16"/>
      <c r="I19" s="16"/>
    </row>
    <row r="20" spans="2:13" s="1" customFormat="1" ht="14.25" customHeight="1" x14ac:dyDescent="0.2"/>
    <row r="21" spans="2:13" s="1" customFormat="1" ht="37.5" customHeight="1" x14ac:dyDescent="0.2">
      <c r="B21" s="14" t="s">
        <v>152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2:13" s="1" customFormat="1" ht="50.1" customHeight="1" x14ac:dyDescent="0.2">
      <c r="B22" s="33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2:13" s="1" customFormat="1" ht="14.25" customHeight="1" x14ac:dyDescent="0.2"/>
    <row r="24" spans="2:13" s="1" customFormat="1" ht="18.2" customHeight="1" x14ac:dyDescent="0.2">
      <c r="B24" s="16" t="s">
        <v>133</v>
      </c>
      <c r="C24" s="16"/>
      <c r="D24" s="16"/>
      <c r="E24" s="16"/>
      <c r="F24" s="16"/>
      <c r="G24" s="16"/>
      <c r="H24" s="16"/>
      <c r="I24" s="16"/>
      <c r="J24" s="16"/>
      <c r="K24" s="16"/>
    </row>
    <row r="25" spans="2:13" s="1" customFormat="1" ht="5.25" customHeight="1" x14ac:dyDescent="0.2"/>
    <row r="26" spans="2:13" s="1" customFormat="1" ht="47.1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24" t="s">
        <v>147</v>
      </c>
      <c r="M26" s="24"/>
    </row>
    <row r="27" spans="2:13" s="1" customFormat="1" ht="19.7" customHeight="1" x14ac:dyDescent="0.2">
      <c r="B27" s="5">
        <v>1</v>
      </c>
      <c r="C27" s="6" t="s">
        <v>10</v>
      </c>
      <c r="D27" s="6" t="s">
        <v>11</v>
      </c>
      <c r="E27" s="7" t="s">
        <v>12</v>
      </c>
      <c r="F27" s="6" t="s">
        <v>13</v>
      </c>
      <c r="G27" s="8">
        <v>2537</v>
      </c>
      <c r="H27" s="10">
        <v>0</v>
      </c>
      <c r="I27" s="9">
        <f>ROUND(G27* H27,2)</f>
        <v>0</v>
      </c>
      <c r="J27" s="5">
        <v>8</v>
      </c>
      <c r="K27" s="9">
        <f>ROUND(I27* J27/100,2)</f>
        <v>0</v>
      </c>
      <c r="L27" s="19">
        <f>ROUND(I27+ K27,2)</f>
        <v>0</v>
      </c>
      <c r="M27" s="20"/>
    </row>
    <row r="28" spans="2:13" s="1" customFormat="1" ht="3.2" customHeight="1" x14ac:dyDescent="0.2"/>
    <row r="29" spans="2:13" s="1" customFormat="1" ht="18.2" customHeight="1" x14ac:dyDescent="0.2">
      <c r="B29" s="16" t="s">
        <v>134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7.1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147</v>
      </c>
      <c r="M31" s="24"/>
    </row>
    <row r="32" spans="2:13" s="1" customFormat="1" ht="19.7" customHeight="1" x14ac:dyDescent="0.2">
      <c r="B32" s="5">
        <v>2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2052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6" t="s">
        <v>135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7.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147</v>
      </c>
      <c r="M36" s="24"/>
    </row>
    <row r="37" spans="2:13" s="1" customFormat="1" ht="19.7" customHeight="1" x14ac:dyDescent="0.2">
      <c r="B37" s="5">
        <v>3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6" t="s">
        <v>136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7.1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147</v>
      </c>
      <c r="M41" s="24"/>
    </row>
    <row r="42" spans="2:13" s="1" customFormat="1" ht="19.7" customHeight="1" x14ac:dyDescent="0.2">
      <c r="B42" s="5">
        <v>4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1196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6" t="s">
        <v>137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7.1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147</v>
      </c>
      <c r="M46" s="24"/>
    </row>
    <row r="47" spans="2:13" s="1" customFormat="1" ht="19.7" customHeight="1" x14ac:dyDescent="0.2">
      <c r="B47" s="5">
        <v>5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820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9" customHeight="1" x14ac:dyDescent="0.2"/>
    <row r="49" spans="2:13" s="1" customFormat="1" ht="47.1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147</v>
      </c>
      <c r="M49" s="24"/>
    </row>
    <row r="50" spans="2:13" s="1" customFormat="1" ht="38.85" customHeight="1" x14ac:dyDescent="0.2">
      <c r="B50" s="5">
        <v>6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13.77</v>
      </c>
      <c r="H50" s="10">
        <v>0</v>
      </c>
      <c r="I50" s="9">
        <f t="shared" ref="I50:I82" si="0">ROUND(G50* H50,2)</f>
        <v>0</v>
      </c>
      <c r="J50" s="5">
        <v>8</v>
      </c>
      <c r="K50" s="9">
        <f t="shared" ref="K50:K82" si="1">ROUND(I50* J50/100,2)</f>
        <v>0</v>
      </c>
      <c r="L50" s="19">
        <f t="shared" ref="L50:L82" si="2">ROUND(I50+ K50,2)</f>
        <v>0</v>
      </c>
      <c r="M50" s="20"/>
    </row>
    <row r="51" spans="2:13" s="1" customFormat="1" ht="19.7" customHeight="1" x14ac:dyDescent="0.2">
      <c r="B51" s="5">
        <v>7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21.4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3" s="1" customFormat="1" ht="19.7" customHeight="1" x14ac:dyDescent="0.2">
      <c r="B52" s="5">
        <v>8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46.53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9">
        <f t="shared" si="2"/>
        <v>0</v>
      </c>
      <c r="M52" s="20"/>
    </row>
    <row r="53" spans="2:13" s="1" customFormat="1" ht="19.7" customHeight="1" x14ac:dyDescent="0.2">
      <c r="B53" s="5">
        <v>9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1.73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9">
        <f t="shared" si="2"/>
        <v>0</v>
      </c>
      <c r="M53" s="20"/>
    </row>
    <row r="54" spans="2:13" s="1" customFormat="1" ht="28.7" customHeight="1" x14ac:dyDescent="0.2">
      <c r="B54" s="5">
        <v>10</v>
      </c>
      <c r="C54" s="6" t="s">
        <v>28</v>
      </c>
      <c r="D54" s="6" t="s">
        <v>29</v>
      </c>
      <c r="E54" s="7" t="s">
        <v>30</v>
      </c>
      <c r="F54" s="6" t="s">
        <v>24</v>
      </c>
      <c r="G54" s="8">
        <v>1.98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9">
        <f t="shared" si="2"/>
        <v>0</v>
      </c>
      <c r="M54" s="20"/>
    </row>
    <row r="55" spans="2:13" s="1" customFormat="1" ht="19.7" customHeight="1" x14ac:dyDescent="0.2">
      <c r="B55" s="5">
        <v>11</v>
      </c>
      <c r="C55" s="6" t="s">
        <v>31</v>
      </c>
      <c r="D55" s="6" t="s">
        <v>32</v>
      </c>
      <c r="E55" s="7" t="s">
        <v>33</v>
      </c>
      <c r="F55" s="6" t="s">
        <v>24</v>
      </c>
      <c r="G55" s="8">
        <v>44.72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9">
        <f t="shared" si="2"/>
        <v>0</v>
      </c>
      <c r="M55" s="20"/>
    </row>
    <row r="56" spans="2:13" s="1" customFormat="1" ht="19.7" customHeight="1" x14ac:dyDescent="0.2">
      <c r="B56" s="5">
        <v>12</v>
      </c>
      <c r="C56" s="6" t="s">
        <v>34</v>
      </c>
      <c r="D56" s="6" t="s">
        <v>35</v>
      </c>
      <c r="E56" s="7" t="s">
        <v>36</v>
      </c>
      <c r="F56" s="6" t="s">
        <v>24</v>
      </c>
      <c r="G56" s="8">
        <v>94.91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13</v>
      </c>
      <c r="C57" s="6" t="s">
        <v>37</v>
      </c>
      <c r="D57" s="6" t="s">
        <v>38</v>
      </c>
      <c r="E57" s="7" t="s">
        <v>39</v>
      </c>
      <c r="F57" s="6" t="s">
        <v>40</v>
      </c>
      <c r="G57" s="8">
        <v>1.89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14</v>
      </c>
      <c r="C58" s="6" t="s">
        <v>41</v>
      </c>
      <c r="D58" s="6" t="s">
        <v>42</v>
      </c>
      <c r="E58" s="7" t="s">
        <v>43</v>
      </c>
      <c r="F58" s="6" t="s">
        <v>17</v>
      </c>
      <c r="G58" s="8">
        <v>2.37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28.7" customHeight="1" x14ac:dyDescent="0.2">
      <c r="B59" s="5">
        <v>15</v>
      </c>
      <c r="C59" s="6" t="s">
        <v>44</v>
      </c>
      <c r="D59" s="6" t="s">
        <v>45</v>
      </c>
      <c r="E59" s="7" t="s">
        <v>46</v>
      </c>
      <c r="F59" s="6" t="s">
        <v>17</v>
      </c>
      <c r="G59" s="8">
        <v>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16</v>
      </c>
      <c r="C60" s="6" t="s">
        <v>47</v>
      </c>
      <c r="D60" s="6" t="s">
        <v>48</v>
      </c>
      <c r="E60" s="7" t="s">
        <v>49</v>
      </c>
      <c r="F60" s="6" t="s">
        <v>17</v>
      </c>
      <c r="G60" s="8">
        <v>72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17</v>
      </c>
      <c r="C61" s="6" t="s">
        <v>50</v>
      </c>
      <c r="D61" s="6" t="s">
        <v>51</v>
      </c>
      <c r="E61" s="7" t="s">
        <v>52</v>
      </c>
      <c r="F61" s="6" t="s">
        <v>17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19.7" customHeight="1" x14ac:dyDescent="0.2">
      <c r="B62" s="5">
        <v>18</v>
      </c>
      <c r="C62" s="6" t="s">
        <v>53</v>
      </c>
      <c r="D62" s="6" t="s">
        <v>54</v>
      </c>
      <c r="E62" s="7" t="s">
        <v>55</v>
      </c>
      <c r="F62" s="6" t="s">
        <v>17</v>
      </c>
      <c r="G62" s="8">
        <v>8.07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19</v>
      </c>
      <c r="C63" s="6" t="s">
        <v>56</v>
      </c>
      <c r="D63" s="6" t="s">
        <v>57</v>
      </c>
      <c r="E63" s="7" t="s">
        <v>58</v>
      </c>
      <c r="F63" s="6" t="s">
        <v>17</v>
      </c>
      <c r="G63" s="8">
        <v>10.5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20</v>
      </c>
      <c r="C64" s="6" t="s">
        <v>59</v>
      </c>
      <c r="D64" s="6" t="s">
        <v>60</v>
      </c>
      <c r="E64" s="7" t="s">
        <v>61</v>
      </c>
      <c r="F64" s="6" t="s">
        <v>17</v>
      </c>
      <c r="G64" s="8">
        <v>6.6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21</v>
      </c>
      <c r="C65" s="6" t="s">
        <v>62</v>
      </c>
      <c r="D65" s="6" t="s">
        <v>63</v>
      </c>
      <c r="E65" s="7" t="s">
        <v>64</v>
      </c>
      <c r="F65" s="6" t="s">
        <v>65</v>
      </c>
      <c r="G65" s="8">
        <v>2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9">
        <f t="shared" si="2"/>
        <v>0</v>
      </c>
      <c r="M65" s="20"/>
    </row>
    <row r="66" spans="2:13" s="1" customFormat="1" ht="19.7" customHeight="1" x14ac:dyDescent="0.2">
      <c r="B66" s="5">
        <v>22</v>
      </c>
      <c r="C66" s="6" t="s">
        <v>66</v>
      </c>
      <c r="D66" s="6" t="s">
        <v>67</v>
      </c>
      <c r="E66" s="7" t="s">
        <v>68</v>
      </c>
      <c r="F66" s="6" t="s">
        <v>65</v>
      </c>
      <c r="G66" s="8">
        <v>16.5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23</v>
      </c>
      <c r="C67" s="6" t="s">
        <v>69</v>
      </c>
      <c r="D67" s="6" t="s">
        <v>70</v>
      </c>
      <c r="E67" s="7" t="s">
        <v>71</v>
      </c>
      <c r="F67" s="6" t="s">
        <v>65</v>
      </c>
      <c r="G67" s="8">
        <v>21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24</v>
      </c>
      <c r="C68" s="6" t="s">
        <v>72</v>
      </c>
      <c r="D68" s="6" t="s">
        <v>73</v>
      </c>
      <c r="E68" s="7" t="s">
        <v>74</v>
      </c>
      <c r="F68" s="6" t="s">
        <v>65</v>
      </c>
      <c r="G68" s="8">
        <v>5.07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25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150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26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27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10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28</v>
      </c>
      <c r="C72" s="6" t="s">
        <v>86</v>
      </c>
      <c r="D72" s="6" t="s">
        <v>87</v>
      </c>
      <c r="E72" s="7" t="s">
        <v>88</v>
      </c>
      <c r="F72" s="6" t="s">
        <v>82</v>
      </c>
      <c r="G72" s="8">
        <v>40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29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100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30</v>
      </c>
      <c r="C74" s="6" t="s">
        <v>92</v>
      </c>
      <c r="D74" s="6" t="s">
        <v>93</v>
      </c>
      <c r="E74" s="7" t="s">
        <v>94</v>
      </c>
      <c r="F74" s="6" t="s">
        <v>17</v>
      </c>
      <c r="G74" s="8">
        <v>1.83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31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300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19.7" customHeight="1" x14ac:dyDescent="0.2">
      <c r="B76" s="5">
        <v>32</v>
      </c>
      <c r="C76" s="6" t="s">
        <v>99</v>
      </c>
      <c r="D76" s="6" t="s">
        <v>100</v>
      </c>
      <c r="E76" s="7" t="s">
        <v>101</v>
      </c>
      <c r="F76" s="6" t="s">
        <v>78</v>
      </c>
      <c r="G76" s="8">
        <v>50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33</v>
      </c>
      <c r="C77" s="6" t="s">
        <v>102</v>
      </c>
      <c r="D77" s="6" t="s">
        <v>103</v>
      </c>
      <c r="E77" s="7" t="s">
        <v>101</v>
      </c>
      <c r="F77" s="6" t="s">
        <v>78</v>
      </c>
      <c r="G77" s="8">
        <v>18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34</v>
      </c>
      <c r="C78" s="6" t="s">
        <v>104</v>
      </c>
      <c r="D78" s="6" t="s">
        <v>105</v>
      </c>
      <c r="E78" s="7" t="s">
        <v>106</v>
      </c>
      <c r="F78" s="6" t="s">
        <v>78</v>
      </c>
      <c r="G78" s="8">
        <v>12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35</v>
      </c>
      <c r="C79" s="6" t="s">
        <v>107</v>
      </c>
      <c r="D79" s="6" t="s">
        <v>108</v>
      </c>
      <c r="E79" s="7" t="s">
        <v>109</v>
      </c>
      <c r="F79" s="6" t="s">
        <v>78</v>
      </c>
      <c r="G79" s="8">
        <v>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36</v>
      </c>
      <c r="C80" s="6" t="s">
        <v>110</v>
      </c>
      <c r="D80" s="6" t="s">
        <v>111</v>
      </c>
      <c r="E80" s="7" t="s">
        <v>112</v>
      </c>
      <c r="F80" s="6" t="s">
        <v>78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4" s="1" customFormat="1" ht="19.7" customHeight="1" x14ac:dyDescent="0.2">
      <c r="B81" s="5">
        <v>37</v>
      </c>
      <c r="C81" s="6" t="s">
        <v>113</v>
      </c>
      <c r="D81" s="6" t="s">
        <v>114</v>
      </c>
      <c r="E81" s="7" t="s">
        <v>115</v>
      </c>
      <c r="F81" s="6" t="s">
        <v>78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7" customHeight="1" x14ac:dyDescent="0.2">
      <c r="B82" s="5">
        <v>38</v>
      </c>
      <c r="C82" s="6" t="s">
        <v>116</v>
      </c>
      <c r="D82" s="6" t="s">
        <v>117</v>
      </c>
      <c r="E82" s="7" t="s">
        <v>118</v>
      </c>
      <c r="F82" s="6" t="s">
        <v>78</v>
      </c>
      <c r="G82" s="8">
        <v>21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4" s="1" customFormat="1" ht="14.25" customHeight="1" x14ac:dyDescent="0.2"/>
    <row r="84" spans="2:14" s="1" customFormat="1" ht="21.4" customHeight="1" x14ac:dyDescent="0.2">
      <c r="B84" s="34" t="s">
        <v>119</v>
      </c>
      <c r="C84" s="34"/>
      <c r="D84" s="34"/>
      <c r="E84" s="34"/>
      <c r="F84" s="30">
        <f>ROUND(I27+I32+I37+I42+I47+I50+I51+I52+I53+I54+I55+I56+I57+I58+I59+I60+I61+I62+I63+I64+I65+I66+I67+I68+I69+I70+I71+I72+I73+I74+I75+I76+I77+I78+I79+I80+I81+I82,2)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21.4" customHeight="1" x14ac:dyDescent="0.2">
      <c r="B85" s="34" t="s">
        <v>120</v>
      </c>
      <c r="C85" s="34"/>
      <c r="D85" s="34"/>
      <c r="E85" s="34"/>
      <c r="F85" s="30">
        <f>ROUND(L27+L32+L37+L42+L47+L50+L51+L52+L53+L54+L55+L56+L57+L58+L59+L60+L61+L62+L63+L64+L65+L66+L67+L68+L69+L70+L71+L72+L73+L74+L75+L76+L77+L78+L79+L80+L81+L82,2)</f>
        <v>0</v>
      </c>
      <c r="G85" s="31"/>
      <c r="H85" s="31"/>
      <c r="I85" s="31"/>
      <c r="J85" s="31"/>
      <c r="K85" s="31"/>
      <c r="L85" s="31"/>
      <c r="M85" s="32"/>
    </row>
    <row r="86" spans="2:14" s="1" customFormat="1" ht="14.25" customHeight="1" x14ac:dyDescent="0.2"/>
    <row r="87" spans="2:14" s="1" customFormat="1" ht="63" customHeight="1" x14ac:dyDescent="0.2">
      <c r="B87" s="12" t="s">
        <v>138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98.25" customHeight="1" x14ac:dyDescent="0.2">
      <c r="B88" s="12" t="s">
        <v>139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spans="2:14" s="1" customFormat="1" ht="98.25" customHeight="1" x14ac:dyDescent="0.2">
      <c r="B89" s="13" t="s">
        <v>148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48" customHeight="1" x14ac:dyDescent="0.2"/>
    <row r="91" spans="2:14" s="1" customFormat="1" ht="48" customHeight="1" x14ac:dyDescent="0.2"/>
    <row r="92" spans="2:14" s="1" customFormat="1" ht="37.9" customHeight="1" x14ac:dyDescent="0.2">
      <c r="B92" s="17" t="s">
        <v>121</v>
      </c>
      <c r="C92" s="17"/>
      <c r="D92" s="17"/>
      <c r="E92" s="17"/>
      <c r="F92" s="18" t="s">
        <v>122</v>
      </c>
      <c r="G92" s="18"/>
      <c r="H92" s="18"/>
      <c r="I92" s="18"/>
      <c r="J92" s="18"/>
      <c r="K92" s="18"/>
      <c r="L92" s="18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7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7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8.7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</row>
    <row r="97" spans="2:14" s="1" customFormat="1" ht="2.65" customHeight="1" x14ac:dyDescent="0.2"/>
    <row r="98" spans="2:14" s="1" customFormat="1" ht="96.75" customHeight="1" x14ac:dyDescent="0.2">
      <c r="B98" s="12" t="s">
        <v>149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39.75" customHeight="1" x14ac:dyDescent="0.2">
      <c r="B99" s="27" t="s">
        <v>140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2:14" s="1" customFormat="1" ht="91.5" customHeight="1" x14ac:dyDescent="0.2">
      <c r="B100" s="17" t="s">
        <v>123</v>
      </c>
      <c r="C100" s="17"/>
      <c r="D100" s="17"/>
      <c r="E100" s="17"/>
      <c r="F100" s="28" t="s">
        <v>124</v>
      </c>
      <c r="G100" s="28"/>
      <c r="H100" s="28"/>
      <c r="I100" s="28"/>
      <c r="J100" s="28"/>
      <c r="K100" s="28"/>
      <c r="L100" s="28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.65" customHeight="1" x14ac:dyDescent="0.2"/>
    <row r="106" spans="2:14" s="1" customFormat="1" ht="88.5" customHeight="1" x14ac:dyDescent="0.2">
      <c r="B106" s="12" t="s">
        <v>150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63" customHeight="1" x14ac:dyDescent="0.2">
      <c r="B107" s="12" t="s">
        <v>151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56.25" customHeight="1" x14ac:dyDescent="0.2">
      <c r="B108" s="13" t="s">
        <v>141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39" customHeight="1" x14ac:dyDescent="0.2">
      <c r="B109" s="13" t="s">
        <v>142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117.75" customHeight="1" x14ac:dyDescent="0.2">
      <c r="B110" s="12" t="s">
        <v>143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85.5" customHeight="1" x14ac:dyDescent="0.2">
      <c r="B111" s="12" t="s">
        <v>144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65.25" customHeight="1" x14ac:dyDescent="0.2"/>
    <row r="113" spans="2:10" s="1" customFormat="1" ht="21.75" customHeight="1" x14ac:dyDescent="0.2">
      <c r="I113" s="25" t="s">
        <v>145</v>
      </c>
      <c r="J113" s="25"/>
    </row>
    <row r="114" spans="2:10" s="1" customFormat="1" ht="24" customHeight="1" x14ac:dyDescent="0.2"/>
    <row r="115" spans="2:10" s="1" customFormat="1" ht="110.25" customHeight="1" x14ac:dyDescent="0.2">
      <c r="B115" s="26" t="s">
        <v>146</v>
      </c>
      <c r="C115" s="26"/>
      <c r="D115" s="26"/>
      <c r="E115" s="26"/>
      <c r="F115" s="26"/>
      <c r="G115" s="26"/>
      <c r="H115" s="26"/>
      <c r="I115" s="26"/>
      <c r="J115" s="26"/>
    </row>
  </sheetData>
  <mergeCells count="102">
    <mergeCell ref="B34:K34"/>
    <mergeCell ref="B84:E84"/>
    <mergeCell ref="B85:E85"/>
    <mergeCell ref="B87:N87"/>
    <mergeCell ref="B89:N89"/>
    <mergeCell ref="B4:D4"/>
    <mergeCell ref="B39:K39"/>
    <mergeCell ref="B44:K44"/>
    <mergeCell ref="B6:D6"/>
    <mergeCell ref="B8:D8"/>
    <mergeCell ref="L52:M52"/>
    <mergeCell ref="L54:M54"/>
    <mergeCell ref="L55:M55"/>
    <mergeCell ref="B110:N110"/>
    <mergeCell ref="B109:N109"/>
    <mergeCell ref="B111:N111"/>
    <mergeCell ref="I113:J113"/>
    <mergeCell ref="B115:J115"/>
    <mergeCell ref="B104:E104"/>
    <mergeCell ref="F104:L104"/>
    <mergeCell ref="B94:E94"/>
    <mergeCell ref="B95:E95"/>
    <mergeCell ref="F96:L96"/>
    <mergeCell ref="B98:N98"/>
    <mergeCell ref="B99:N99"/>
    <mergeCell ref="B100:E100"/>
    <mergeCell ref="F100:L100"/>
    <mergeCell ref="F84:M84"/>
    <mergeCell ref="F85:M85"/>
    <mergeCell ref="F94:L94"/>
    <mergeCell ref="F95:L95"/>
    <mergeCell ref="L53:M53"/>
    <mergeCell ref="B96:E96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G11:N12"/>
    <mergeCell ref="B10:D11"/>
    <mergeCell ref="B16:I16"/>
    <mergeCell ref="B18:I18"/>
    <mergeCell ref="I2:O2"/>
    <mergeCell ref="L26:M26"/>
    <mergeCell ref="L27:M27"/>
    <mergeCell ref="L31:M31"/>
    <mergeCell ref="L32:M32"/>
    <mergeCell ref="B3:E3"/>
    <mergeCell ref="B5:E5"/>
    <mergeCell ref="B7:E7"/>
    <mergeCell ref="B22:L22"/>
    <mergeCell ref="B24:K24"/>
    <mergeCell ref="B29:K29"/>
    <mergeCell ref="L71:M71"/>
    <mergeCell ref="L72:M72"/>
    <mergeCell ref="L73:M73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21:M21"/>
    <mergeCell ref="B14:M14"/>
    <mergeCell ref="B17:I17"/>
    <mergeCell ref="B19:I19"/>
    <mergeCell ref="B88:N88"/>
    <mergeCell ref="B92:E92"/>
    <mergeCell ref="F92:L92"/>
    <mergeCell ref="B93:E93"/>
    <mergeCell ref="F93:L93"/>
    <mergeCell ref="L79:M79"/>
    <mergeCell ref="L80:M80"/>
    <mergeCell ref="L81:M81"/>
    <mergeCell ref="L82:M82"/>
    <mergeCell ref="L74:M74"/>
    <mergeCell ref="L75:M75"/>
    <mergeCell ref="L76:M76"/>
    <mergeCell ref="L77:M77"/>
    <mergeCell ref="L78:M78"/>
    <mergeCell ref="L65:M65"/>
    <mergeCell ref="L66:M66"/>
    <mergeCell ref="L67:M67"/>
    <mergeCell ref="L68:M68"/>
    <mergeCell ref="L69:M69"/>
    <mergeCell ref="L70:M70"/>
    <mergeCell ref="B101:E101"/>
    <mergeCell ref="F101:L101"/>
    <mergeCell ref="B102:E102"/>
    <mergeCell ref="F102:L102"/>
    <mergeCell ref="B103:E103"/>
    <mergeCell ref="F103:L103"/>
    <mergeCell ref="B106:N106"/>
    <mergeCell ref="B107:N107"/>
    <mergeCell ref="B108:N10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2024-10-02T08:45:04Z</cp:lastPrinted>
  <dcterms:created xsi:type="dcterms:W3CDTF">2024-10-02T06:03:23Z</dcterms:created>
  <dcterms:modified xsi:type="dcterms:W3CDTF">2024-10-02T08:45:06Z</dcterms:modified>
</cp:coreProperties>
</file>