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AP_UPL\kat_qpl6d7o\"/>
    </mc:Choice>
  </mc:AlternateContent>
  <xr:revisionPtr revIDLastSave="0" documentId="13_ncr:1_{5CD2774E-AAD0-4197-AD4E-8D8A4FDAEA59}" xr6:coauthVersionLast="47" xr6:coauthVersionMax="47" xr10:uidLastSave="{00000000-0000-0000-0000-000000000000}"/>
  <bookViews>
    <workbookView xWindow="5520" yWindow="2790" windowWidth="2301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4" i="1"/>
  <c r="F93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3" i="1"/>
  <c r="K53" i="1"/>
  <c r="I53" i="1"/>
  <c r="L48" i="1"/>
  <c r="K48" i="1"/>
  <c r="I48" i="1"/>
  <c r="L43" i="1"/>
  <c r="K43" i="1"/>
  <c r="I43" i="1"/>
  <c r="L38" i="1"/>
  <c r="K38" i="1"/>
  <c r="I38" i="1"/>
  <c r="L33" i="1"/>
  <c r="K33" i="1"/>
  <c r="I33" i="1"/>
  <c r="L32" i="1"/>
  <c r="K32" i="1"/>
  <c r="I32" i="1"/>
</calcChain>
</file>

<file path=xl/sharedStrings.xml><?xml version="1.0" encoding="utf-8"?>
<sst xmlns="http://schemas.openxmlformats.org/spreadsheetml/2006/main" count="267" uniqueCount="163">
  <si>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</si>
  <si>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</si>
  <si>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</si>
  <si>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</si>
  <si>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</si>
  <si>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</si>
  <si>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</si>
  <si>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</si>
  <si>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</si>
  <si>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</si>
  <si>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</si>
  <si>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</si>
  <si>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</si>
  <si>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</si>
  <si>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</si>
  <si>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</si>
  <si>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</si>
  <si>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</si>
  <si>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</si>
  <si>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</si>
  <si>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</si>
  <si>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</si>
  <si>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20</t>
  </si>
  <si>
    <t>WPOD-N</t>
  </si>
  <si>
    <t>Wycinanie podszytów i podrostów (teren równy lub falisty)</t>
  </si>
  <si>
    <t xml:space="preserve"> 39</t>
  </si>
  <si>
    <t>ROZDR-PP</t>
  </si>
  <si>
    <t>Rozdrabnianie pozostałości drzewnych na całej powierzchni bez mieszania z glebą</t>
  </si>
  <si>
    <t xml:space="preserve"> 47</t>
  </si>
  <si>
    <t>OPR-UC</t>
  </si>
  <si>
    <t>Opryskiwanie upraw opryskiwaczem - ciągnikowym (nie dotyczy szkółek)</t>
  </si>
  <si>
    <t xml:space="preserve"> 59</t>
  </si>
  <si>
    <t>WYK-TAL40</t>
  </si>
  <si>
    <t>Zdarcie pokrywy na talerzach 40 cm x 40 cm</t>
  </si>
  <si>
    <t>TSZT</t>
  </si>
  <si>
    <t xml:space="preserve"> 60</t>
  </si>
  <si>
    <t>WYK-TAL60</t>
  </si>
  <si>
    <t>Zdarcie pokrywy na talerzach 60 cm x 60 cm</t>
  </si>
  <si>
    <t xml:space="preserve"> 66</t>
  </si>
  <si>
    <t>PRZ-TALSA</t>
  </si>
  <si>
    <t>Przekopanie gleby na talerzach w miejscu sadzenia</t>
  </si>
  <si>
    <t xml:space="preserve"> 78</t>
  </si>
  <si>
    <t>WYK-POGCZ</t>
  </si>
  <si>
    <t>Wyorywanie bruzd pługiem leśnym z pogłębiaczem na powierzchni pow. 0,5 ha</t>
  </si>
  <si>
    <t>KMTR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</si>
  <si>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</si>
  <si>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</si>
  <si>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</si>
  <si>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</si>
  <si>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</si>
  <si>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</si>
  <si>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</si>
  <si>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</si>
  <si>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</si>
  <si>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</si>
  <si>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</si>
  <si>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</si>
  <si>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107</t>
  </si>
  <si>
    <t>SADZ-W+D</t>
  </si>
  <si>
    <t>Sadzenie wielolatek drzewek ukorzenionych w dołki, wraz z wykopaniem dołków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</si>
  <si>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</si>
  <si>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</si>
  <si>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</si>
  <si>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</si>
  <si>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</si>
  <si>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</si>
  <si>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</si>
  <si>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</si>
  <si>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</si>
  <si>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</si>
  <si>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</si>
  <si>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</si>
  <si>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</si>
  <si>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</si>
  <si>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</si>
  <si>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131</t>
  </si>
  <si>
    <t>CP-W</t>
  </si>
  <si>
    <t>Czyszczenia późne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</si>
  <si>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</si>
  <si>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</si>
  <si>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</si>
  <si>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</si>
  <si>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</si>
  <si>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</si>
  <si>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</si>
  <si>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</si>
  <si>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</si>
  <si>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</si>
  <si>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</si>
  <si>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</si>
  <si>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</si>
  <si>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</si>
  <si>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161</t>
  </si>
  <si>
    <t>SZUK-OWA2</t>
  </si>
  <si>
    <t>Próbne poszukiwania owadów w ściole metodą dwóch drzew próbnych</t>
  </si>
  <si>
    <t>SZT</t>
  </si>
  <si>
    <t>167</t>
  </si>
  <si>
    <t>ZAW-BUD</t>
  </si>
  <si>
    <t>Wywieszanie nowych budek lęgowych i schronów dla nietoperzy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</si>
  <si>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</si>
  <si>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</si>
  <si>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</si>
  <si>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</si>
  <si>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</si>
  <si>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</si>
  <si>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</si>
  <si>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</si>
  <si>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</si>
  <si>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</si>
  <si>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</si>
  <si>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</si>
  <si>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</si>
  <si>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</si>
  <si>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</si>
  <si>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</si>
  <si>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</si>
  <si>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</si>
  <si>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</si>
  <si>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</si>
  <si>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</si>
  <si>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</si>
  <si>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</si>
  <si>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</si>
  <si>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</si>
  <si>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</si>
  <si>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</si>
  <si>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</si>
  <si>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</si>
  <si>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</si>
  <si>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</si>
  <si>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</si>
  <si>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</si>
  <si>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</si>
  <si>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</si>
  <si>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</si>
  <si>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</si>
  <si>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</si>
  <si>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</si>
  <si>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</si>
  <si>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</si>
  <si>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</si>
  <si>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</si>
  <si>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Bydgoszcz</t>
  </si>
  <si>
    <t xml:space="preserve">86-005 Białe Błota; Sosnowa;9                     </t>
  </si>
  <si>
    <t>Odpowiadając na ogłoszenie o przetargu nieograniczonym na „Wykonywanie usług z zakresu gospodarki leśnej na terenie Nadleśnictwa Bydgoszcz w roku 2025''  składamy niniejszym ofertę na pakiet 2508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</si>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</sst>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32"/>
  <sheetViews>
    <sheetView tabSelected="1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136</v>
      </c>
      <c r="J2" s="11"/>
      <c r="K2" s="11"/>
      <c r="L2" s="11"/>
      <c r="M2" s="11"/>
      <c r="N2" s="11"/>
      <c r="O2" s="11"/>
    </row>
    <row r="3" spans="2:15" s="1" customFormat="1" ht="28.7" customHeight="1" x14ac:dyDescent="0.2">
      <c r="B3" s="38"/>
      <c r="C3" s="38"/>
      <c r="D3" s="38"/>
      <c r="E3" s="38"/>
    </row>
    <row r="4" spans="2:15" s="1" customFormat="1" ht="2.65" customHeight="1" x14ac:dyDescent="0.2">
      <c r="B4" s="13"/>
      <c r="C4" s="13"/>
      <c r="D4" s="13"/>
    </row>
    <row r="5" spans="2:15" s="1" customFormat="1" ht="28.7" customHeight="1" x14ac:dyDescent="0.2">
      <c r="B5" s="38"/>
      <c r="C5" s="38"/>
      <c r="D5" s="38"/>
      <c r="E5" s="38"/>
    </row>
    <row r="6" spans="2:15" s="1" customFormat="1" ht="2.65" customHeight="1" x14ac:dyDescent="0.2">
      <c r="B6" s="13"/>
      <c r="C6" s="13"/>
      <c r="D6" s="13"/>
    </row>
    <row r="7" spans="2:15" s="1" customFormat="1" ht="28.7" customHeight="1" x14ac:dyDescent="0.2">
      <c r="B7" s="38"/>
      <c r="C7" s="38"/>
      <c r="D7" s="38"/>
      <c r="E7" s="38"/>
    </row>
    <row r="8" spans="2:15" s="1" customFormat="1" ht="5.25" customHeight="1" x14ac:dyDescent="0.2">
      <c r="B8" s="13"/>
      <c r="C8" s="13"/>
      <c r="D8" s="13"/>
    </row>
    <row r="9" spans="2:15" s="1" customFormat="1" ht="4.3499999999999996" customHeight="1" x14ac:dyDescent="0.2"/>
    <row r="10" spans="2:15" s="1" customFormat="1" ht="6.95" customHeight="1" x14ac:dyDescent="0.2">
      <c r="B10" s="21" t="s">
        <v>137</v>
      </c>
      <c r="C10" s="21"/>
      <c r="D10" s="21"/>
    </row>
    <row r="11" spans="2:15" s="1" customFormat="1" ht="12.2" customHeight="1" x14ac:dyDescent="0.2">
      <c r="B11" s="21"/>
      <c r="C11" s="21"/>
      <c r="D11" s="21"/>
      <c r="G11" s="39" t="s">
        <v>138</v>
      </c>
      <c r="H11" s="39"/>
      <c r="I11" s="39"/>
      <c r="J11" s="39"/>
      <c r="K11" s="39"/>
      <c r="L11" s="39"/>
      <c r="M11" s="39"/>
      <c r="N11" s="39"/>
    </row>
    <row r="12" spans="2:15" s="1" customFormat="1" ht="7.9" customHeight="1" x14ac:dyDescent="0.2">
      <c r="G12" s="39"/>
      <c r="H12" s="39"/>
      <c r="I12" s="39"/>
      <c r="J12" s="39"/>
      <c r="K12" s="39"/>
      <c r="L12" s="39"/>
      <c r="M12" s="39"/>
      <c r="N12" s="39"/>
    </row>
    <row r="13" spans="2:15" s="1" customFormat="1" ht="20.25" customHeight="1" x14ac:dyDescent="0.2"/>
    <row r="14" spans="2:15" s="1" customFormat="1" ht="24" customHeight="1" x14ac:dyDescent="0.2">
      <c r="E14" s="17" t="s">
        <v>139</v>
      </c>
      <c r="F14" s="17"/>
      <c r="G14" s="17"/>
    </row>
    <row r="15" spans="2:15" s="1" customFormat="1" ht="43.15" customHeight="1" x14ac:dyDescent="0.2"/>
    <row r="16" spans="2:15" s="1" customFormat="1" ht="20.85" customHeight="1" x14ac:dyDescent="0.2">
      <c r="B16" s="14" t="s">
        <v>140</v>
      </c>
      <c r="C16" s="14"/>
      <c r="D16" s="14"/>
      <c r="E16" s="14"/>
      <c r="F16" s="14"/>
      <c r="G16" s="14"/>
      <c r="H16" s="14"/>
      <c r="I16" s="14"/>
    </row>
    <row r="17" spans="2:13" s="1" customFormat="1" ht="2.65" customHeight="1" x14ac:dyDescent="0.2"/>
    <row r="18" spans="2:13" s="1" customFormat="1" ht="20.85" customHeight="1" x14ac:dyDescent="0.2">
      <c r="B18" s="14" t="s">
        <v>141</v>
      </c>
      <c r="C18" s="14"/>
      <c r="D18" s="14"/>
      <c r="E18" s="14"/>
      <c r="F18" s="14"/>
      <c r="G18" s="14"/>
      <c r="H18" s="14"/>
      <c r="I18" s="14"/>
    </row>
    <row r="19" spans="2:13" s="1" customFormat="1" ht="2.65" customHeight="1" x14ac:dyDescent="0.2"/>
    <row r="20" spans="2:13" s="1" customFormat="1" ht="20.85" customHeight="1" x14ac:dyDescent="0.2">
      <c r="B20" s="14" t="s">
        <v>142</v>
      </c>
      <c r="C20" s="14"/>
      <c r="D20" s="14"/>
      <c r="E20" s="14"/>
      <c r="F20" s="14"/>
      <c r="G20" s="14"/>
      <c r="H20" s="14"/>
      <c r="I20" s="14"/>
    </row>
    <row r="21" spans="2:13" s="1" customFormat="1" ht="2.65" customHeight="1" x14ac:dyDescent="0.2"/>
    <row r="22" spans="2:13" s="1" customFormat="1" ht="20.85" customHeight="1" x14ac:dyDescent="0.2">
      <c r="B22" s="14" t="s">
        <v>143</v>
      </c>
      <c r="C22" s="14"/>
      <c r="D22" s="14"/>
      <c r="E22" s="14"/>
      <c r="F22" s="14"/>
      <c r="G22" s="14"/>
      <c r="H22" s="14"/>
      <c r="I22" s="14"/>
    </row>
    <row r="23" spans="2:13" s="1" customFormat="1" ht="34.700000000000003" customHeight="1" x14ac:dyDescent="0.2"/>
    <row r="24" spans="2:13" s="1" customFormat="1" ht="50.1" customHeight="1" x14ac:dyDescent="0.2">
      <c r="B24" s="19" t="s">
        <v>144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3" s="1" customFormat="1" ht="2.65" customHeight="1" x14ac:dyDescent="0.2"/>
    <row r="26" spans="2:13" s="1" customFormat="1" ht="50.1" customHeight="1" x14ac:dyDescent="0.2">
      <c r="B26" s="31" t="str">
        <f xml:space="preserve"> "1.  Za wykonanie przedmiotu zamówienia w tym Pakiecie oferujemy następujące wynagrodzenie brutto: " &amp; TEXT(F94,"#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145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2" t="s">
        <v>10</v>
      </c>
      <c r="M31" s="12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376</v>
      </c>
      <c r="H32" s="24">
        <v>0</v>
      </c>
      <c r="I32" s="22">
        <f>ROUND(G32* H32,2)</f>
        <v>0</v>
      </c>
      <c r="J32" s="5">
        <v>8</v>
      </c>
      <c r="K32" s="22">
        <f>ROUND(I32* J32/100,2)</f>
        <v>0</v>
      </c>
      <c r="L32" s="23">
        <f>ROUND(I32+ K32,2)</f>
        <v>0</v>
      </c>
      <c r="M32" s="10"/>
    </row>
    <row r="33" spans="2:13" s="1" customFormat="1" ht="19.7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904</v>
      </c>
      <c r="H33" s="24">
        <v>0</v>
      </c>
      <c r="I33" s="22">
        <f>ROUND(G33* H33,2)</f>
        <v>0</v>
      </c>
      <c r="J33" s="5">
        <v>8</v>
      </c>
      <c r="K33" s="22">
        <f>ROUND(I33* J33/100,2)</f>
        <v>0</v>
      </c>
      <c r="L33" s="23">
        <f>ROUND(I33+ K33,2)</f>
        <v>0</v>
      </c>
      <c r="M33" s="10"/>
    </row>
    <row r="34" spans="2:13" s="1" customFormat="1" ht="3.2" customHeight="1" x14ac:dyDescent="0.2"/>
    <row r="35" spans="2:13" s="1" customFormat="1" ht="18.2" customHeight="1" x14ac:dyDescent="0.2">
      <c r="B35" s="14" t="s">
        <v>146</v>
      </c>
      <c r="C35" s="14"/>
      <c r="D35" s="14"/>
      <c r="E35" s="14"/>
      <c r="F35" s="14"/>
      <c r="G35" s="14"/>
      <c r="H35" s="14"/>
      <c r="I35" s="14"/>
      <c r="J35" s="14"/>
      <c r="K35" s="14"/>
    </row>
    <row r="36" spans="2:13" s="1" customFormat="1" ht="5.25" customHeight="1" x14ac:dyDescent="0.2"/>
    <row r="37" spans="2:13" s="1" customFormat="1" ht="45.4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12" t="s">
        <v>10</v>
      </c>
      <c r="M37" s="12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200</v>
      </c>
      <c r="H38" s="24">
        <v>0</v>
      </c>
      <c r="I38" s="22">
        <f>ROUND(G38* H38,2)</f>
        <v>0</v>
      </c>
      <c r="J38" s="5">
        <v>8</v>
      </c>
      <c r="K38" s="22">
        <f>ROUND(I38* J38/100,2)</f>
        <v>0</v>
      </c>
      <c r="L38" s="23">
        <f>ROUND(I38+ K38,2)</f>
        <v>0</v>
      </c>
      <c r="M38" s="10"/>
    </row>
    <row r="39" spans="2:13" s="1" customFormat="1" ht="3.2" customHeight="1" x14ac:dyDescent="0.2"/>
    <row r="40" spans="2:13" s="1" customFormat="1" ht="18.2" customHeight="1" x14ac:dyDescent="0.2">
      <c r="B40" s="14" t="s">
        <v>147</v>
      </c>
      <c r="C40" s="14"/>
      <c r="D40" s="14"/>
      <c r="E40" s="14"/>
      <c r="F40" s="14"/>
      <c r="G40" s="14"/>
      <c r="H40" s="14"/>
      <c r="I40" s="14"/>
      <c r="J40" s="14"/>
      <c r="K40" s="14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2" t="s">
        <v>10</v>
      </c>
      <c r="M42" s="12"/>
    </row>
    <row r="43" spans="2:13" s="1" customFormat="1" ht="19.7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3260</v>
      </c>
      <c r="H43" s="24">
        <v>0</v>
      </c>
      <c r="I43" s="22">
        <f>ROUND(G43* H43,2)</f>
        <v>0</v>
      </c>
      <c r="J43" s="5">
        <v>8</v>
      </c>
      <c r="K43" s="22">
        <f>ROUND(I43* J43/100,2)</f>
        <v>0</v>
      </c>
      <c r="L43" s="23">
        <f>ROUND(I43+ K43,2)</f>
        <v>0</v>
      </c>
      <c r="M43" s="10"/>
    </row>
    <row r="44" spans="2:13" s="1" customFormat="1" ht="3.2" customHeight="1" x14ac:dyDescent="0.2"/>
    <row r="45" spans="2:13" s="1" customFormat="1" ht="18.2" customHeight="1" x14ac:dyDescent="0.2">
      <c r="B45" s="14" t="s">
        <v>148</v>
      </c>
      <c r="C45" s="14"/>
      <c r="D45" s="14"/>
      <c r="E45" s="14"/>
      <c r="F45" s="14"/>
      <c r="G45" s="14"/>
      <c r="H45" s="14"/>
      <c r="I45" s="14"/>
      <c r="J45" s="14"/>
      <c r="K45" s="14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2" t="s">
        <v>10</v>
      </c>
      <c r="M47" s="12"/>
    </row>
    <row r="48" spans="2:13" s="1" customFormat="1" ht="19.7" customHeight="1" x14ac:dyDescent="0.2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199</v>
      </c>
      <c r="H48" s="24">
        <v>0</v>
      </c>
      <c r="I48" s="22">
        <f>ROUND(G48* H48,2)</f>
        <v>0</v>
      </c>
      <c r="J48" s="5">
        <v>8</v>
      </c>
      <c r="K48" s="22">
        <f>ROUND(I48* J48/100,2)</f>
        <v>0</v>
      </c>
      <c r="L48" s="23">
        <f>ROUND(I48+ K48,2)</f>
        <v>0</v>
      </c>
      <c r="M48" s="10"/>
    </row>
    <row r="49" spans="2:13" s="1" customFormat="1" ht="3.2" customHeight="1" x14ac:dyDescent="0.2"/>
    <row r="50" spans="2:13" s="1" customFormat="1" ht="18.2" customHeight="1" x14ac:dyDescent="0.2">
      <c r="B50" s="14" t="s">
        <v>149</v>
      </c>
      <c r="C50" s="14"/>
      <c r="D50" s="14"/>
      <c r="E50" s="14"/>
      <c r="F50" s="14"/>
      <c r="G50" s="14"/>
      <c r="H50" s="14"/>
      <c r="I50" s="14"/>
      <c r="J50" s="14"/>
      <c r="K50" s="14"/>
    </row>
    <row r="51" spans="2:13" s="1" customFormat="1" ht="5.25" customHeight="1" x14ac:dyDescent="0.2"/>
    <row r="52" spans="2:13" s="1" customFormat="1" ht="45.4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12" t="s">
        <v>10</v>
      </c>
      <c r="M52" s="12"/>
    </row>
    <row r="53" spans="2:13" s="1" customFormat="1" ht="19.7" customHeight="1" x14ac:dyDescent="0.2">
      <c r="B53" s="5">
        <v>6</v>
      </c>
      <c r="C53" s="6" t="s">
        <v>15</v>
      </c>
      <c r="D53" s="6" t="s">
        <v>16</v>
      </c>
      <c r="E53" s="7" t="s">
        <v>17</v>
      </c>
      <c r="F53" s="6" t="s">
        <v>14</v>
      </c>
      <c r="G53" s="8">
        <v>230</v>
      </c>
      <c r="H53" s="24">
        <v>0</v>
      </c>
      <c r="I53" s="22">
        <f>ROUND(G53* H53,2)</f>
        <v>0</v>
      </c>
      <c r="J53" s="5">
        <v>8</v>
      </c>
      <c r="K53" s="22">
        <f>ROUND(I53* J53/100,2)</f>
        <v>0</v>
      </c>
      <c r="L53" s="23">
        <f>ROUND(I53+ K53,2)</f>
        <v>0</v>
      </c>
      <c r="M53" s="10"/>
    </row>
    <row r="54" spans="2:13" s="1" customFormat="1" ht="9" customHeight="1" x14ac:dyDescent="0.2"/>
    <row r="55" spans="2:13" s="1" customFormat="1" ht="45.4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12" t="s">
        <v>10</v>
      </c>
      <c r="M55" s="12"/>
    </row>
    <row r="56" spans="2:13" s="1" customFormat="1" ht="69.400000000000006" customHeight="1" x14ac:dyDescent="0.2">
      <c r="B56" s="5">
        <v>7</v>
      </c>
      <c r="C56" s="6" t="s">
        <v>18</v>
      </c>
      <c r="D56" s="6" t="s">
        <v>19</v>
      </c>
      <c r="E56" s="9" t="s">
        <v>20</v>
      </c>
      <c r="F56" s="6" t="s">
        <v>21</v>
      </c>
      <c r="G56" s="8">
        <v>2.14</v>
      </c>
      <c r="H56" s="24">
        <v>0</v>
      </c>
      <c r="I56" s="22">
        <f>ROUND(G56* H56,2)</f>
        <v>0</v>
      </c>
      <c r="J56" s="5">
        <v>8</v>
      </c>
      <c r="K56" s="22">
        <f>ROUND(I56* J56/100,2)</f>
        <v>0</v>
      </c>
      <c r="L56" s="23">
        <f>ROUND(I56+ K56,2)</f>
        <v>0</v>
      </c>
      <c r="M56" s="10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21</v>
      </c>
      <c r="G57" s="8">
        <v>5.63</v>
      </c>
      <c r="H57" s="24">
        <v>0</v>
      </c>
      <c r="I57" s="22">
        <f>ROUND(G57* H57,2)</f>
        <v>0</v>
      </c>
      <c r="J57" s="5">
        <v>8</v>
      </c>
      <c r="K57" s="22">
        <f>ROUND(I57* J57/100,2)</f>
        <v>0</v>
      </c>
      <c r="L57" s="23">
        <f>ROUND(I57+ K57,2)</f>
        <v>0</v>
      </c>
      <c r="M57" s="10"/>
    </row>
    <row r="58" spans="2:13" s="1" customFormat="1" ht="28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21</v>
      </c>
      <c r="G58" s="8">
        <v>1</v>
      </c>
      <c r="H58" s="24">
        <v>0</v>
      </c>
      <c r="I58" s="22">
        <f>ROUND(G58* H58,2)</f>
        <v>0</v>
      </c>
      <c r="J58" s="5">
        <v>8</v>
      </c>
      <c r="K58" s="22">
        <f>ROUND(I58* J58/100,2)</f>
        <v>0</v>
      </c>
      <c r="L58" s="23">
        <f>ROUND(I58+ K58,2)</f>
        <v>0</v>
      </c>
      <c r="M58" s="10"/>
    </row>
    <row r="59" spans="2:13" s="1" customFormat="1" ht="28.7" customHeight="1" x14ac:dyDescent="0.2">
      <c r="B59" s="5">
        <v>10</v>
      </c>
      <c r="C59" s="6" t="s">
        <v>28</v>
      </c>
      <c r="D59" s="6" t="s">
        <v>29</v>
      </c>
      <c r="E59" s="7" t="s">
        <v>30</v>
      </c>
      <c r="F59" s="6" t="s">
        <v>21</v>
      </c>
      <c r="G59" s="8">
        <v>10.9</v>
      </c>
      <c r="H59" s="24">
        <v>0</v>
      </c>
      <c r="I59" s="22">
        <f>ROUND(G59* H59,2)</f>
        <v>0</v>
      </c>
      <c r="J59" s="5">
        <v>8</v>
      </c>
      <c r="K59" s="22">
        <f>ROUND(I59* J59/100,2)</f>
        <v>0</v>
      </c>
      <c r="L59" s="23">
        <f>ROUND(I59+ K59,2)</f>
        <v>0</v>
      </c>
      <c r="M59" s="10"/>
    </row>
    <row r="60" spans="2:13" s="1" customFormat="1" ht="19.7" customHeight="1" x14ac:dyDescent="0.2">
      <c r="B60" s="5">
        <v>11</v>
      </c>
      <c r="C60" s="6" t="s">
        <v>31</v>
      </c>
      <c r="D60" s="6" t="s">
        <v>32</v>
      </c>
      <c r="E60" s="7" t="s">
        <v>33</v>
      </c>
      <c r="F60" s="6" t="s">
        <v>34</v>
      </c>
      <c r="G60" s="8">
        <v>2.2400000000000002</v>
      </c>
      <c r="H60" s="24">
        <v>0</v>
      </c>
      <c r="I60" s="22">
        <f>ROUND(G60* H60,2)</f>
        <v>0</v>
      </c>
      <c r="J60" s="5">
        <v>8</v>
      </c>
      <c r="K60" s="22">
        <f>ROUND(I60* J60/100,2)</f>
        <v>0</v>
      </c>
      <c r="L60" s="23">
        <f>ROUND(I60+ K60,2)</f>
        <v>0</v>
      </c>
      <c r="M60" s="10"/>
    </row>
    <row r="61" spans="2:13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34</v>
      </c>
      <c r="G61" s="8">
        <v>4.75</v>
      </c>
      <c r="H61" s="24">
        <v>0</v>
      </c>
      <c r="I61" s="22">
        <f>ROUND(G61* H61,2)</f>
        <v>0</v>
      </c>
      <c r="J61" s="5">
        <v>8</v>
      </c>
      <c r="K61" s="22">
        <f>ROUND(I61* J61/100,2)</f>
        <v>0</v>
      </c>
      <c r="L61" s="23">
        <f>ROUND(I61+ K61,2)</f>
        <v>0</v>
      </c>
      <c r="M61" s="10"/>
    </row>
    <row r="62" spans="2:13" s="1" customFormat="1" ht="19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34</v>
      </c>
      <c r="G62" s="8">
        <v>1.1200000000000001</v>
      </c>
      <c r="H62" s="24">
        <v>0</v>
      </c>
      <c r="I62" s="22">
        <f>ROUND(G62* H62,2)</f>
        <v>0</v>
      </c>
      <c r="J62" s="5">
        <v>8</v>
      </c>
      <c r="K62" s="22">
        <f>ROUND(I62* J62/100,2)</f>
        <v>0</v>
      </c>
      <c r="L62" s="23">
        <f>ROUND(I62+ K62,2)</f>
        <v>0</v>
      </c>
      <c r="M62" s="10"/>
    </row>
    <row r="63" spans="2:13" s="1" customFormat="1" ht="28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44</v>
      </c>
      <c r="G63" s="8">
        <v>109.44</v>
      </c>
      <c r="H63" s="24">
        <v>0</v>
      </c>
      <c r="I63" s="22">
        <f>ROUND(G63* H63,2)</f>
        <v>0</v>
      </c>
      <c r="J63" s="5">
        <v>8</v>
      </c>
      <c r="K63" s="22">
        <f>ROUND(I63* J63/100,2)</f>
        <v>0</v>
      </c>
      <c r="L63" s="23">
        <f>ROUND(I63+ K63,2)</f>
        <v>0</v>
      </c>
      <c r="M63" s="10"/>
    </row>
    <row r="64" spans="2:13" s="1" customFormat="1" ht="19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14</v>
      </c>
      <c r="G64" s="8">
        <v>98.1</v>
      </c>
      <c r="H64" s="24">
        <v>0</v>
      </c>
      <c r="I64" s="22">
        <f>ROUND(G64* H64,2)</f>
        <v>0</v>
      </c>
      <c r="J64" s="5">
        <v>8</v>
      </c>
      <c r="K64" s="22">
        <f>ROUND(I64* J64/100,2)</f>
        <v>0</v>
      </c>
      <c r="L64" s="23">
        <f>ROUND(I64+ K64,2)</f>
        <v>0</v>
      </c>
      <c r="M64" s="10"/>
    </row>
    <row r="65" spans="2:13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34</v>
      </c>
      <c r="G65" s="8">
        <v>16.2</v>
      </c>
      <c r="H65" s="24">
        <v>0</v>
      </c>
      <c r="I65" s="22">
        <f>ROUND(G65* H65,2)</f>
        <v>0</v>
      </c>
      <c r="J65" s="5">
        <v>8</v>
      </c>
      <c r="K65" s="22">
        <f>ROUND(I65* J65/100,2)</f>
        <v>0</v>
      </c>
      <c r="L65" s="23">
        <f>ROUND(I65+ K65,2)</f>
        <v>0</v>
      </c>
      <c r="M65" s="10"/>
    </row>
    <row r="66" spans="2:13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34</v>
      </c>
      <c r="G66" s="8">
        <v>18.3</v>
      </c>
      <c r="H66" s="24">
        <v>0</v>
      </c>
      <c r="I66" s="22">
        <f>ROUND(G66* H66,2)</f>
        <v>0</v>
      </c>
      <c r="J66" s="5">
        <v>8</v>
      </c>
      <c r="K66" s="22">
        <f>ROUND(I66* J66/100,2)</f>
        <v>0</v>
      </c>
      <c r="L66" s="23">
        <f>ROUND(I66+ K66,2)</f>
        <v>0</v>
      </c>
      <c r="M66" s="10"/>
    </row>
    <row r="67" spans="2:13" s="1" customFormat="1" ht="28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34</v>
      </c>
      <c r="G67" s="8">
        <v>1.1200000000000001</v>
      </c>
      <c r="H67" s="24">
        <v>0</v>
      </c>
      <c r="I67" s="22">
        <f>ROUND(G67* H67,2)</f>
        <v>0</v>
      </c>
      <c r="J67" s="5">
        <v>8</v>
      </c>
      <c r="K67" s="22">
        <f>ROUND(I67* J67/100,2)</f>
        <v>0</v>
      </c>
      <c r="L67" s="23">
        <f>ROUND(I67+ K67,2)</f>
        <v>0</v>
      </c>
      <c r="M67" s="10"/>
    </row>
    <row r="68" spans="2:13" s="1" customFormat="1" ht="28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34</v>
      </c>
      <c r="G68" s="8">
        <v>4.75</v>
      </c>
      <c r="H68" s="24">
        <v>0</v>
      </c>
      <c r="I68" s="22">
        <f>ROUND(G68* H68,2)</f>
        <v>0</v>
      </c>
      <c r="J68" s="5">
        <v>8</v>
      </c>
      <c r="K68" s="22">
        <f>ROUND(I68* J68/100,2)</f>
        <v>0</v>
      </c>
      <c r="L68" s="23">
        <f>ROUND(I68+ K68,2)</f>
        <v>0</v>
      </c>
      <c r="M68" s="10"/>
    </row>
    <row r="69" spans="2:13" s="1" customFormat="1" ht="19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34</v>
      </c>
      <c r="G69" s="8">
        <v>40.369999999999997</v>
      </c>
      <c r="H69" s="24">
        <v>0</v>
      </c>
      <c r="I69" s="22">
        <f>ROUND(G69* H69,2)</f>
        <v>0</v>
      </c>
      <c r="J69" s="5">
        <v>8</v>
      </c>
      <c r="K69" s="22">
        <f>ROUND(I69* J69/100,2)</f>
        <v>0</v>
      </c>
      <c r="L69" s="23">
        <f>ROUND(I69+ K69,2)</f>
        <v>0</v>
      </c>
      <c r="M69" s="10"/>
    </row>
    <row r="70" spans="2:13" s="1" customFormat="1" ht="28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21</v>
      </c>
      <c r="G70" s="8">
        <v>5</v>
      </c>
      <c r="H70" s="24">
        <v>0</v>
      </c>
      <c r="I70" s="22">
        <f>ROUND(G70* H70,2)</f>
        <v>0</v>
      </c>
      <c r="J70" s="5">
        <v>8</v>
      </c>
      <c r="K70" s="22">
        <f>ROUND(I70* J70/100,2)</f>
        <v>0</v>
      </c>
      <c r="L70" s="23">
        <f>ROUND(I70+ K70,2)</f>
        <v>0</v>
      </c>
      <c r="M70" s="10"/>
    </row>
    <row r="71" spans="2:13" s="1" customFormat="1" ht="28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21</v>
      </c>
      <c r="G71" s="8">
        <v>1</v>
      </c>
      <c r="H71" s="24">
        <v>0</v>
      </c>
      <c r="I71" s="22">
        <f>ROUND(G71* H71,2)</f>
        <v>0</v>
      </c>
      <c r="J71" s="5">
        <v>8</v>
      </c>
      <c r="K71" s="22">
        <f>ROUND(I71* J71/100,2)</f>
        <v>0</v>
      </c>
      <c r="L71" s="23">
        <f>ROUND(I71+ K71,2)</f>
        <v>0</v>
      </c>
      <c r="M71" s="10"/>
    </row>
    <row r="72" spans="2:13" s="1" customFormat="1" ht="28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21</v>
      </c>
      <c r="G72" s="8">
        <v>1</v>
      </c>
      <c r="H72" s="24">
        <v>0</v>
      </c>
      <c r="I72" s="22">
        <f>ROUND(G72* H72,2)</f>
        <v>0</v>
      </c>
      <c r="J72" s="5">
        <v>8</v>
      </c>
      <c r="K72" s="22">
        <f>ROUND(I72* J72/100,2)</f>
        <v>0</v>
      </c>
      <c r="L72" s="23">
        <f>ROUND(I72+ K72,2)</f>
        <v>0</v>
      </c>
      <c r="M72" s="10"/>
    </row>
    <row r="73" spans="2:13" s="1" customFormat="1" ht="19.7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21</v>
      </c>
      <c r="G73" s="8">
        <v>10.49</v>
      </c>
      <c r="H73" s="24">
        <v>0</v>
      </c>
      <c r="I73" s="22">
        <f>ROUND(G73* H73,2)</f>
        <v>0</v>
      </c>
      <c r="J73" s="5">
        <v>8</v>
      </c>
      <c r="K73" s="22">
        <f>ROUND(I73* J73/100,2)</f>
        <v>0</v>
      </c>
      <c r="L73" s="23">
        <f>ROUND(I73+ K73,2)</f>
        <v>0</v>
      </c>
      <c r="M73" s="10"/>
    </row>
    <row r="74" spans="2:13" s="1" customFormat="1" ht="19.7" customHeight="1" x14ac:dyDescent="0.2">
      <c r="B74" s="5">
        <v>25</v>
      </c>
      <c r="C74" s="6" t="s">
        <v>75</v>
      </c>
      <c r="D74" s="6" t="s">
        <v>76</v>
      </c>
      <c r="E74" s="7" t="s">
        <v>77</v>
      </c>
      <c r="F74" s="6" t="s">
        <v>21</v>
      </c>
      <c r="G74" s="8">
        <v>3.8</v>
      </c>
      <c r="H74" s="24">
        <v>0</v>
      </c>
      <c r="I74" s="22">
        <f>ROUND(G74* H74,2)</f>
        <v>0</v>
      </c>
      <c r="J74" s="5">
        <v>8</v>
      </c>
      <c r="K74" s="22">
        <f>ROUND(I74* J74/100,2)</f>
        <v>0</v>
      </c>
      <c r="L74" s="23">
        <f>ROUND(I74+ K74,2)</f>
        <v>0</v>
      </c>
      <c r="M74" s="10"/>
    </row>
    <row r="75" spans="2:13" s="1" customFormat="1" ht="19.7" customHeight="1" x14ac:dyDescent="0.2">
      <c r="B75" s="5">
        <v>26</v>
      </c>
      <c r="C75" s="6" t="s">
        <v>78</v>
      </c>
      <c r="D75" s="6" t="s">
        <v>79</v>
      </c>
      <c r="E75" s="7" t="s">
        <v>80</v>
      </c>
      <c r="F75" s="6" t="s">
        <v>81</v>
      </c>
      <c r="G75" s="8">
        <v>2.7</v>
      </c>
      <c r="H75" s="24">
        <v>0</v>
      </c>
      <c r="I75" s="22">
        <f>ROUND(G75* H75,2)</f>
        <v>0</v>
      </c>
      <c r="J75" s="5">
        <v>23</v>
      </c>
      <c r="K75" s="22">
        <f>ROUND(I75* J75/100,2)</f>
        <v>0</v>
      </c>
      <c r="L75" s="23">
        <f>ROUND(I75+ K75,2)</f>
        <v>0</v>
      </c>
      <c r="M75" s="10"/>
    </row>
    <row r="76" spans="2:13" s="1" customFormat="1" ht="19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81</v>
      </c>
      <c r="G76" s="8">
        <v>3.2</v>
      </c>
      <c r="H76" s="24">
        <v>0</v>
      </c>
      <c r="I76" s="22">
        <f>ROUND(G76* H76,2)</f>
        <v>0</v>
      </c>
      <c r="J76" s="5">
        <v>23</v>
      </c>
      <c r="K76" s="22">
        <f>ROUND(I76* J76/100,2)</f>
        <v>0</v>
      </c>
      <c r="L76" s="23">
        <f>ROUND(I76+ K76,2)</f>
        <v>0</v>
      </c>
      <c r="M76" s="10"/>
    </row>
    <row r="77" spans="2:13" s="1" customFormat="1" ht="19.7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81</v>
      </c>
      <c r="G77" s="8">
        <v>21.14</v>
      </c>
      <c r="H77" s="24">
        <v>0</v>
      </c>
      <c r="I77" s="22">
        <f>ROUND(G77* H77,2)</f>
        <v>0</v>
      </c>
      <c r="J77" s="5">
        <v>23</v>
      </c>
      <c r="K77" s="22">
        <f>ROUND(I77* J77/100,2)</f>
        <v>0</v>
      </c>
      <c r="L77" s="23">
        <f>ROUND(I77+ K77,2)</f>
        <v>0</v>
      </c>
      <c r="M77" s="10"/>
    </row>
    <row r="78" spans="2:13" s="1" customFormat="1" ht="19.7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91</v>
      </c>
      <c r="G78" s="8">
        <v>32</v>
      </c>
      <c r="H78" s="24">
        <v>0</v>
      </c>
      <c r="I78" s="22">
        <f>ROUND(G78* H78,2)</f>
        <v>0</v>
      </c>
      <c r="J78" s="5">
        <v>23</v>
      </c>
      <c r="K78" s="22">
        <f>ROUND(I78* J78/100,2)</f>
        <v>0</v>
      </c>
      <c r="L78" s="23">
        <f>ROUND(I78+ K78,2)</f>
        <v>0</v>
      </c>
      <c r="M78" s="10"/>
    </row>
    <row r="79" spans="2:13" s="1" customFormat="1" ht="28.7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95</v>
      </c>
      <c r="G79" s="8">
        <v>17</v>
      </c>
      <c r="H79" s="24">
        <v>0</v>
      </c>
      <c r="I79" s="22">
        <f>ROUND(G79* H79,2)</f>
        <v>0</v>
      </c>
      <c r="J79" s="5">
        <v>8</v>
      </c>
      <c r="K79" s="22">
        <f>ROUND(I79* J79/100,2)</f>
        <v>0</v>
      </c>
      <c r="L79" s="23">
        <f>ROUND(I79+ K79,2)</f>
        <v>0</v>
      </c>
      <c r="M79" s="10"/>
    </row>
    <row r="80" spans="2:13" s="1" customFormat="1" ht="28.7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95</v>
      </c>
      <c r="G80" s="8">
        <v>10</v>
      </c>
      <c r="H80" s="24">
        <v>0</v>
      </c>
      <c r="I80" s="22">
        <f>ROUND(G80* H80,2)</f>
        <v>0</v>
      </c>
      <c r="J80" s="5">
        <v>8</v>
      </c>
      <c r="K80" s="22">
        <f>ROUND(I80* J80/100,2)</f>
        <v>0</v>
      </c>
      <c r="L80" s="23">
        <f>ROUND(I80+ K80,2)</f>
        <v>0</v>
      </c>
      <c r="M80" s="10"/>
    </row>
    <row r="81" spans="2:14" s="1" customFormat="1" ht="28.7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95</v>
      </c>
      <c r="G81" s="8">
        <v>10</v>
      </c>
      <c r="H81" s="24">
        <v>0</v>
      </c>
      <c r="I81" s="22">
        <f>ROUND(G81* H81,2)</f>
        <v>0</v>
      </c>
      <c r="J81" s="5">
        <v>8</v>
      </c>
      <c r="K81" s="22">
        <f>ROUND(I81* J81/100,2)</f>
        <v>0</v>
      </c>
      <c r="L81" s="23">
        <f>ROUND(I81+ K81,2)</f>
        <v>0</v>
      </c>
      <c r="M81" s="10"/>
    </row>
    <row r="82" spans="2:14" s="1" customFormat="1" ht="19.7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95</v>
      </c>
      <c r="G82" s="8">
        <v>85</v>
      </c>
      <c r="H82" s="24">
        <v>0</v>
      </c>
      <c r="I82" s="22">
        <f>ROUND(G82* H82,2)</f>
        <v>0</v>
      </c>
      <c r="J82" s="5">
        <v>8</v>
      </c>
      <c r="K82" s="22">
        <f>ROUND(I82* J82/100,2)</f>
        <v>0</v>
      </c>
      <c r="L82" s="23">
        <f>ROUND(I82+ K82,2)</f>
        <v>0</v>
      </c>
      <c r="M82" s="10"/>
    </row>
    <row r="83" spans="2:14" s="1" customFormat="1" ht="19.7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21</v>
      </c>
      <c r="G83" s="8">
        <v>15.08</v>
      </c>
      <c r="H83" s="24">
        <v>0</v>
      </c>
      <c r="I83" s="22">
        <f>ROUND(G83* H83,2)</f>
        <v>0</v>
      </c>
      <c r="J83" s="5">
        <v>8</v>
      </c>
      <c r="K83" s="22">
        <f>ROUND(I83* J83/100,2)</f>
        <v>0</v>
      </c>
      <c r="L83" s="23">
        <f>ROUND(I83+ K83,2)</f>
        <v>0</v>
      </c>
      <c r="M83" s="10"/>
    </row>
    <row r="84" spans="2:14" s="1" customFormat="1" ht="19.7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44</v>
      </c>
      <c r="G84" s="8">
        <v>2.34</v>
      </c>
      <c r="H84" s="24">
        <v>0</v>
      </c>
      <c r="I84" s="22">
        <f>ROUND(G84* H84,2)</f>
        <v>0</v>
      </c>
      <c r="J84" s="5">
        <v>8</v>
      </c>
      <c r="K84" s="22">
        <f>ROUND(I84* J84/100,2)</f>
        <v>0</v>
      </c>
      <c r="L84" s="23">
        <f>ROUND(I84+ K84,2)</f>
        <v>0</v>
      </c>
      <c r="M84" s="10"/>
    </row>
    <row r="85" spans="2:14" s="1" customFormat="1" ht="19.7" customHeight="1" x14ac:dyDescent="0.2">
      <c r="B85" s="5">
        <v>36</v>
      </c>
      <c r="C85" s="6" t="s">
        <v>111</v>
      </c>
      <c r="D85" s="6" t="s">
        <v>112</v>
      </c>
      <c r="E85" s="7" t="s">
        <v>113</v>
      </c>
      <c r="F85" s="6" t="s">
        <v>91</v>
      </c>
      <c r="G85" s="8">
        <v>670</v>
      </c>
      <c r="H85" s="24">
        <v>0</v>
      </c>
      <c r="I85" s="22">
        <f>ROUND(G85* H85,2)</f>
        <v>0</v>
      </c>
      <c r="J85" s="5">
        <v>8</v>
      </c>
      <c r="K85" s="22">
        <f>ROUND(I85* J85/100,2)</f>
        <v>0</v>
      </c>
      <c r="L85" s="23">
        <f>ROUND(I85+ K85,2)</f>
        <v>0</v>
      </c>
      <c r="M85" s="10"/>
    </row>
    <row r="86" spans="2:14" s="1" customFormat="1" ht="19.7" customHeight="1" x14ac:dyDescent="0.2">
      <c r="B86" s="5">
        <v>37</v>
      </c>
      <c r="C86" s="6" t="s">
        <v>114</v>
      </c>
      <c r="D86" s="6" t="s">
        <v>115</v>
      </c>
      <c r="E86" s="7" t="s">
        <v>113</v>
      </c>
      <c r="F86" s="6" t="s">
        <v>91</v>
      </c>
      <c r="G86" s="8">
        <v>157</v>
      </c>
      <c r="H86" s="24">
        <v>0</v>
      </c>
      <c r="I86" s="22">
        <f>ROUND(G86* H86,2)</f>
        <v>0</v>
      </c>
      <c r="J86" s="5">
        <v>23</v>
      </c>
      <c r="K86" s="22">
        <f>ROUND(I86* J86/100,2)</f>
        <v>0</v>
      </c>
      <c r="L86" s="23">
        <f>ROUND(I86+ K86,2)</f>
        <v>0</v>
      </c>
      <c r="M86" s="10"/>
    </row>
    <row r="87" spans="2:14" s="1" customFormat="1" ht="19.7" customHeight="1" x14ac:dyDescent="0.2">
      <c r="B87" s="5">
        <v>38</v>
      </c>
      <c r="C87" s="6" t="s">
        <v>116</v>
      </c>
      <c r="D87" s="6" t="s">
        <v>117</v>
      </c>
      <c r="E87" s="7" t="s">
        <v>118</v>
      </c>
      <c r="F87" s="6" t="s">
        <v>91</v>
      </c>
      <c r="G87" s="8">
        <v>1</v>
      </c>
      <c r="H87" s="24">
        <v>0</v>
      </c>
      <c r="I87" s="22">
        <f>ROUND(G87* H87,2)</f>
        <v>0</v>
      </c>
      <c r="J87" s="5">
        <v>8</v>
      </c>
      <c r="K87" s="22">
        <f>ROUND(I87* J87/100,2)</f>
        <v>0</v>
      </c>
      <c r="L87" s="23">
        <f>ROUND(I87+ K87,2)</f>
        <v>0</v>
      </c>
      <c r="M87" s="10"/>
    </row>
    <row r="88" spans="2:14" s="1" customFormat="1" ht="19.7" customHeight="1" x14ac:dyDescent="0.2">
      <c r="B88" s="5">
        <v>39</v>
      </c>
      <c r="C88" s="6" t="s">
        <v>119</v>
      </c>
      <c r="D88" s="6" t="s">
        <v>120</v>
      </c>
      <c r="E88" s="7" t="s">
        <v>121</v>
      </c>
      <c r="F88" s="6" t="s">
        <v>91</v>
      </c>
      <c r="G88" s="8">
        <v>4</v>
      </c>
      <c r="H88" s="24">
        <v>0</v>
      </c>
      <c r="I88" s="22">
        <f>ROUND(G88* H88,2)</f>
        <v>0</v>
      </c>
      <c r="J88" s="5">
        <v>8</v>
      </c>
      <c r="K88" s="22">
        <f>ROUND(I88* J88/100,2)</f>
        <v>0</v>
      </c>
      <c r="L88" s="23">
        <f>ROUND(I88+ K88,2)</f>
        <v>0</v>
      </c>
      <c r="M88" s="10"/>
    </row>
    <row r="89" spans="2:14" s="1" customFormat="1" ht="19.7" customHeight="1" x14ac:dyDescent="0.2">
      <c r="B89" s="5">
        <v>40</v>
      </c>
      <c r="C89" s="6" t="s">
        <v>122</v>
      </c>
      <c r="D89" s="6" t="s">
        <v>123</v>
      </c>
      <c r="E89" s="7" t="s">
        <v>124</v>
      </c>
      <c r="F89" s="6" t="s">
        <v>91</v>
      </c>
      <c r="G89" s="8">
        <v>8</v>
      </c>
      <c r="H89" s="24">
        <v>0</v>
      </c>
      <c r="I89" s="22">
        <f>ROUND(G89* H89,2)</f>
        <v>0</v>
      </c>
      <c r="J89" s="5">
        <v>8</v>
      </c>
      <c r="K89" s="22">
        <f>ROUND(I89* J89/100,2)</f>
        <v>0</v>
      </c>
      <c r="L89" s="23">
        <f>ROUND(I89+ K89,2)</f>
        <v>0</v>
      </c>
      <c r="M89" s="10"/>
    </row>
    <row r="90" spans="2:14" s="1" customFormat="1" ht="19.7" customHeight="1" x14ac:dyDescent="0.2">
      <c r="B90" s="5">
        <v>41</v>
      </c>
      <c r="C90" s="6" t="s">
        <v>125</v>
      </c>
      <c r="D90" s="6" t="s">
        <v>126</v>
      </c>
      <c r="E90" s="7" t="s">
        <v>127</v>
      </c>
      <c r="F90" s="6" t="s">
        <v>91</v>
      </c>
      <c r="G90" s="8">
        <v>81</v>
      </c>
      <c r="H90" s="24">
        <v>0</v>
      </c>
      <c r="I90" s="22">
        <f>ROUND(G90* H90,2)</f>
        <v>0</v>
      </c>
      <c r="J90" s="5">
        <v>8</v>
      </c>
      <c r="K90" s="22">
        <f>ROUND(I90* J90/100,2)</f>
        <v>0</v>
      </c>
      <c r="L90" s="23">
        <f>ROUND(I90+ K90,2)</f>
        <v>0</v>
      </c>
      <c r="M90" s="10"/>
    </row>
    <row r="91" spans="2:14" s="1" customFormat="1" ht="19.7" customHeight="1" x14ac:dyDescent="0.2">
      <c r="B91" s="5">
        <v>42</v>
      </c>
      <c r="C91" s="6" t="s">
        <v>128</v>
      </c>
      <c r="D91" s="6" t="s">
        <v>129</v>
      </c>
      <c r="E91" s="7" t="s">
        <v>127</v>
      </c>
      <c r="F91" s="6" t="s">
        <v>91</v>
      </c>
      <c r="G91" s="8">
        <v>53</v>
      </c>
      <c r="H91" s="24">
        <v>0</v>
      </c>
      <c r="I91" s="22">
        <f>ROUND(G91* H91,2)</f>
        <v>0</v>
      </c>
      <c r="J91" s="5">
        <v>23</v>
      </c>
      <c r="K91" s="22">
        <f>ROUND(I91* J91/100,2)</f>
        <v>0</v>
      </c>
      <c r="L91" s="23">
        <f>ROUND(I91+ K91,2)</f>
        <v>0</v>
      </c>
      <c r="M91" s="10"/>
    </row>
    <row r="92" spans="2:14" s="1" customFormat="1" ht="55.9" customHeight="1" x14ac:dyDescent="0.2"/>
    <row r="93" spans="2:14" s="1" customFormat="1" ht="21.4" customHeight="1" x14ac:dyDescent="0.2">
      <c r="B93" s="15" t="s">
        <v>130</v>
      </c>
      <c r="C93" s="15"/>
      <c r="D93" s="15"/>
      <c r="E93" s="15"/>
      <c r="F93" s="25">
        <f>ROUND(I32+I33+I38+I43+I48+I53+I56+I57+I58+I59+I60+I61+I62+I63+I64+I65+I66+I67+I68+I69+I70+I71+I72+I73+I74+I75+I76+I77+I78+I79+I80+I81+I82+I83+I84+I85+I86+I87+I88+I89+I90+I91,2)</f>
        <v>0</v>
      </c>
      <c r="G93" s="26"/>
      <c r="H93" s="26"/>
      <c r="I93" s="26"/>
      <c r="J93" s="26"/>
      <c r="K93" s="26"/>
      <c r="L93" s="26"/>
      <c r="M93" s="27"/>
    </row>
    <row r="94" spans="2:14" s="1" customFormat="1" ht="21.4" customHeight="1" x14ac:dyDescent="0.2">
      <c r="B94" s="15" t="s">
        <v>131</v>
      </c>
      <c r="C94" s="15"/>
      <c r="D94" s="15"/>
      <c r="E94" s="15"/>
      <c r="F94" s="28">
        <f>ROUND(L32+L33+L38+L43+L48+L53+L56+L57+L58+L59+L60+L61+L62+L63+L64+L65+L66+L67+L68+L69+L70+L71+L72+L73+L74+L75+L76+L77+L78+L79+L80+L81+L82+L83+L84+L85+L86+L87+L88+L89+L90+L91,2)</f>
        <v>0</v>
      </c>
      <c r="G94" s="29"/>
      <c r="H94" s="29"/>
      <c r="I94" s="29"/>
      <c r="J94" s="29"/>
      <c r="K94" s="29"/>
      <c r="L94" s="29"/>
      <c r="M94" s="30"/>
    </row>
    <row r="95" spans="2:14" s="1" customFormat="1" ht="11.1" customHeight="1" x14ac:dyDescent="0.2"/>
    <row r="96" spans="2:14" s="1" customFormat="1" ht="80.099999999999994" customHeight="1" x14ac:dyDescent="0.2">
      <c r="B96" s="32" t="s">
        <v>150</v>
      </c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</row>
    <row r="97" spans="2:14" s="1" customFormat="1" ht="2.65" customHeight="1" x14ac:dyDescent="0.2"/>
    <row r="98" spans="2:14" s="1" customFormat="1" ht="110.1" customHeight="1" x14ac:dyDescent="0.2">
      <c r="B98" s="32" t="s">
        <v>151</v>
      </c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</row>
    <row r="99" spans="2:14" s="1" customFormat="1" ht="5.25" customHeight="1" x14ac:dyDescent="0.2"/>
    <row r="100" spans="2:14" s="1" customFormat="1" ht="110.1" customHeight="1" x14ac:dyDescent="0.2">
      <c r="B100" s="16" t="s">
        <v>152</v>
      </c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</row>
    <row r="101" spans="2:14" s="1" customFormat="1" ht="5.25" customHeight="1" x14ac:dyDescent="0.2"/>
    <row r="102" spans="2:14" s="1" customFormat="1" ht="37.9" customHeight="1" x14ac:dyDescent="0.2">
      <c r="B102" s="33" t="s">
        <v>132</v>
      </c>
      <c r="C102" s="33"/>
      <c r="D102" s="33"/>
      <c r="E102" s="33"/>
      <c r="F102" s="35" t="s">
        <v>133</v>
      </c>
      <c r="G102" s="35"/>
      <c r="H102" s="35"/>
      <c r="I102" s="35"/>
      <c r="J102" s="35"/>
      <c r="K102" s="35"/>
      <c r="L102" s="35"/>
    </row>
    <row r="103" spans="2:14" s="1" customFormat="1" ht="28.7" customHeight="1" x14ac:dyDescent="0.2"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</row>
    <row r="104" spans="2:14" s="1" customFormat="1" ht="28.7" customHeight="1" x14ac:dyDescent="0.2"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</row>
    <row r="105" spans="2:14" s="1" customFormat="1" ht="28.7" customHeight="1" x14ac:dyDescent="0.2"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</row>
    <row r="106" spans="2:14" s="1" customFormat="1" ht="28.7" customHeight="1" x14ac:dyDescent="0.2"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</row>
    <row r="107" spans="2:14" s="1" customFormat="1" ht="2.65" customHeight="1" x14ac:dyDescent="0.2"/>
    <row r="108" spans="2:14" s="1" customFormat="1" ht="203.1" customHeight="1" x14ac:dyDescent="0.2">
      <c r="B108" s="32" t="s">
        <v>153</v>
      </c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</row>
    <row r="109" spans="2:14" s="1" customFormat="1" ht="2.65" customHeight="1" x14ac:dyDescent="0.2"/>
    <row r="110" spans="2:14" s="1" customFormat="1" ht="36.950000000000003" customHeight="1" x14ac:dyDescent="0.2">
      <c r="B110" s="36" t="s">
        <v>154</v>
      </c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</row>
    <row r="111" spans="2:14" s="1" customFormat="1" ht="2.65" customHeight="1" x14ac:dyDescent="0.2"/>
    <row r="112" spans="2:14" s="1" customFormat="1" ht="37.9" customHeight="1" x14ac:dyDescent="0.2">
      <c r="B112" s="33" t="s">
        <v>134</v>
      </c>
      <c r="C112" s="33"/>
      <c r="D112" s="33"/>
      <c r="E112" s="33"/>
      <c r="F112" s="37" t="s">
        <v>135</v>
      </c>
      <c r="G112" s="37"/>
      <c r="H112" s="37"/>
      <c r="I112" s="37"/>
      <c r="J112" s="37"/>
      <c r="K112" s="37"/>
      <c r="L112" s="37"/>
    </row>
    <row r="113" spans="2:14" s="1" customFormat="1" ht="28.7" customHeight="1" x14ac:dyDescent="0.2">
      <c r="B113" s="34"/>
      <c r="C113" s="34"/>
      <c r="D113" s="34"/>
      <c r="E113" s="34"/>
      <c r="F113" s="34"/>
      <c r="G113" s="34"/>
      <c r="H113" s="34"/>
      <c r="I113" s="34"/>
      <c r="J113" s="34"/>
      <c r="K113" s="34"/>
      <c r="L113" s="34"/>
    </row>
    <row r="114" spans="2:14" s="1" customFormat="1" ht="28.7" customHeight="1" x14ac:dyDescent="0.2">
      <c r="B114" s="34"/>
      <c r="C114" s="34"/>
      <c r="D114" s="34"/>
      <c r="E114" s="34"/>
      <c r="F114" s="34"/>
      <c r="G114" s="34"/>
      <c r="H114" s="34"/>
      <c r="I114" s="34"/>
      <c r="J114" s="34"/>
      <c r="K114" s="34"/>
      <c r="L114" s="34"/>
    </row>
    <row r="115" spans="2:14" s="1" customFormat="1" ht="28.7" customHeight="1" x14ac:dyDescent="0.2">
      <c r="B115" s="34"/>
      <c r="C115" s="34"/>
      <c r="D115" s="34"/>
      <c r="E115" s="34"/>
      <c r="F115" s="34"/>
      <c r="G115" s="34"/>
      <c r="H115" s="34"/>
      <c r="I115" s="34"/>
      <c r="J115" s="34"/>
      <c r="K115" s="34"/>
      <c r="L115" s="34"/>
    </row>
    <row r="116" spans="2:14" s="1" customFormat="1" ht="28.7" customHeight="1" x14ac:dyDescent="0.2">
      <c r="B116" s="34"/>
      <c r="C116" s="34"/>
      <c r="D116" s="34"/>
      <c r="E116" s="34"/>
      <c r="F116" s="34"/>
      <c r="G116" s="34"/>
      <c r="H116" s="34"/>
      <c r="I116" s="34"/>
      <c r="J116" s="34"/>
      <c r="K116" s="34"/>
      <c r="L116" s="34"/>
    </row>
    <row r="117" spans="2:14" s="1" customFormat="1" ht="2.65" customHeight="1" x14ac:dyDescent="0.2"/>
    <row r="118" spans="2:14" s="1" customFormat="1" ht="159.94999999999999" customHeight="1" x14ac:dyDescent="0.2">
      <c r="B118" s="32" t="s">
        <v>155</v>
      </c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</row>
    <row r="119" spans="2:14" s="1" customFormat="1" ht="2.65" customHeight="1" x14ac:dyDescent="0.2"/>
    <row r="120" spans="2:14" s="1" customFormat="1" ht="54.95" customHeight="1" x14ac:dyDescent="0.2">
      <c r="B120" s="32" t="s">
        <v>156</v>
      </c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2"/>
    </row>
    <row r="121" spans="2:14" s="1" customFormat="1" ht="2.65" customHeight="1" x14ac:dyDescent="0.2"/>
    <row r="122" spans="2:14" s="1" customFormat="1" ht="60" customHeight="1" x14ac:dyDescent="0.2">
      <c r="B122" s="16" t="s">
        <v>157</v>
      </c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</row>
    <row r="123" spans="2:14" s="1" customFormat="1" ht="2.65" customHeight="1" x14ac:dyDescent="0.2"/>
    <row r="124" spans="2:14" s="1" customFormat="1" ht="48" customHeight="1" x14ac:dyDescent="0.2">
      <c r="B124" s="16" t="s">
        <v>158</v>
      </c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</row>
    <row r="125" spans="2:14" s="1" customFormat="1" ht="2.65" customHeight="1" x14ac:dyDescent="0.2"/>
    <row r="126" spans="2:14" s="1" customFormat="1" ht="125.1" customHeight="1" x14ac:dyDescent="0.2">
      <c r="B126" s="32" t="s">
        <v>159</v>
      </c>
      <c r="C126" s="32"/>
      <c r="D126" s="32"/>
      <c r="E126" s="32"/>
      <c r="F126" s="32"/>
      <c r="G126" s="32"/>
      <c r="H126" s="32"/>
      <c r="I126" s="32"/>
      <c r="J126" s="32"/>
      <c r="K126" s="32"/>
      <c r="L126" s="32"/>
      <c r="M126" s="32"/>
      <c r="N126" s="32"/>
    </row>
    <row r="127" spans="2:14" s="1" customFormat="1" ht="2.65" customHeight="1" x14ac:dyDescent="0.2"/>
    <row r="128" spans="2:14" s="1" customFormat="1" ht="84.95" customHeight="1" x14ac:dyDescent="0.2">
      <c r="B128" s="32" t="s">
        <v>160</v>
      </c>
      <c r="C128" s="32"/>
      <c r="D128" s="32"/>
      <c r="E128" s="32"/>
      <c r="F128" s="32"/>
      <c r="G128" s="32"/>
      <c r="H128" s="32"/>
      <c r="I128" s="32"/>
      <c r="J128" s="32"/>
      <c r="K128" s="32"/>
      <c r="L128" s="32"/>
      <c r="M128" s="32"/>
      <c r="N128" s="32"/>
    </row>
    <row r="129" spans="2:10" s="1" customFormat="1" ht="86.85" customHeight="1" x14ac:dyDescent="0.2"/>
    <row r="130" spans="2:10" s="1" customFormat="1" ht="17.649999999999999" customHeight="1" x14ac:dyDescent="0.2">
      <c r="I130" s="20" t="s">
        <v>161</v>
      </c>
      <c r="J130" s="20"/>
    </row>
    <row r="131" spans="2:10" s="1" customFormat="1" ht="145.15" customHeight="1" x14ac:dyDescent="0.2"/>
    <row r="132" spans="2:10" s="1" customFormat="1" ht="81.599999999999994" customHeight="1" x14ac:dyDescent="0.2">
      <c r="B132" s="18" t="s">
        <v>162</v>
      </c>
      <c r="C132" s="18"/>
      <c r="D132" s="18"/>
      <c r="E132" s="18"/>
      <c r="F132" s="18"/>
      <c r="G132" s="18"/>
      <c r="H132" s="18"/>
      <c r="I132" s="18"/>
      <c r="J132" s="18"/>
    </row>
  </sheetData>
  <mergeCells count="106">
    <mergeCell ref="B10:D11"/>
    <mergeCell ref="B100:N100"/>
    <mergeCell ref="B102:E102"/>
    <mergeCell ref="B103:E103"/>
    <mergeCell ref="B104:E104"/>
    <mergeCell ref="B105:E105"/>
    <mergeCell ref="B106:E106"/>
    <mergeCell ref="B108:N108"/>
    <mergeCell ref="B110:N110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B112:E112"/>
    <mergeCell ref="B113:E113"/>
    <mergeCell ref="B114:E114"/>
    <mergeCell ref="B115:E115"/>
    <mergeCell ref="B116:E116"/>
    <mergeCell ref="B118:N118"/>
    <mergeCell ref="B120:N120"/>
    <mergeCell ref="B122:N122"/>
    <mergeCell ref="B124:N124"/>
    <mergeCell ref="B126:N126"/>
    <mergeCell ref="B128:N128"/>
    <mergeCell ref="B132:J132"/>
    <mergeCell ref="B24:L24"/>
    <mergeCell ref="B26:L26"/>
    <mergeCell ref="B29:K29"/>
    <mergeCell ref="B35:K35"/>
    <mergeCell ref="B98:N98"/>
    <mergeCell ref="F102:L102"/>
    <mergeCell ref="F103:L103"/>
    <mergeCell ref="F104:L104"/>
    <mergeCell ref="F105:L105"/>
    <mergeCell ref="F106:L106"/>
    <mergeCell ref="F112:L112"/>
    <mergeCell ref="F113:L113"/>
    <mergeCell ref="F114:L114"/>
    <mergeCell ref="F115:L115"/>
    <mergeCell ref="F116:L116"/>
    <mergeCell ref="I130:J130"/>
    <mergeCell ref="L63:M63"/>
    <mergeCell ref="B4:D4"/>
    <mergeCell ref="B40:K40"/>
    <mergeCell ref="B45:K45"/>
    <mergeCell ref="B50:K50"/>
    <mergeCell ref="B6:D6"/>
    <mergeCell ref="B8:D8"/>
    <mergeCell ref="B93:E93"/>
    <mergeCell ref="B94:E94"/>
    <mergeCell ref="B96:N96"/>
    <mergeCell ref="E14:G14"/>
    <mergeCell ref="F93:M93"/>
    <mergeCell ref="F94:M94"/>
    <mergeCell ref="G11:N12"/>
    <mergeCell ref="L48:M48"/>
    <mergeCell ref="L52:M52"/>
    <mergeCell ref="L53:M53"/>
    <mergeCell ref="L55:M55"/>
    <mergeCell ref="L56:M56"/>
    <mergeCell ref="L57:M57"/>
    <mergeCell ref="L58:M58"/>
    <mergeCell ref="L59:M59"/>
    <mergeCell ref="L60:M60"/>
    <mergeCell ref="L61:M61"/>
    <mergeCell ref="L62:M62"/>
    <mergeCell ref="I2:O2"/>
    <mergeCell ref="L31:M31"/>
    <mergeCell ref="L32:M32"/>
    <mergeCell ref="L33:M33"/>
    <mergeCell ref="L37:M37"/>
    <mergeCell ref="L38:M38"/>
    <mergeCell ref="L42:M42"/>
    <mergeCell ref="L43:M43"/>
    <mergeCell ref="L47:M47"/>
    <mergeCell ref="B16:I16"/>
    <mergeCell ref="B18:I18"/>
    <mergeCell ref="B20:I20"/>
    <mergeCell ref="B22:I22"/>
    <mergeCell ref="B3:E3"/>
    <mergeCell ref="B5:E5"/>
    <mergeCell ref="B7:E7"/>
    <mergeCell ref="L88:M88"/>
    <mergeCell ref="L89:M89"/>
    <mergeCell ref="L90:M90"/>
    <mergeCell ref="L91:M91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2024-10-15T10:47:12Z</dcterms:created>
  <dcterms:modified xsi:type="dcterms:W3CDTF">2024-10-15T11:07:33Z</dcterms:modified>
</cp:coreProperties>
</file>