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yos5320\"/>
    </mc:Choice>
  </mc:AlternateContent>
  <xr:revisionPtr revIDLastSave="0" documentId="13_ncr:1_{14A15A59-0D19-408E-82CC-E8A3E5FE8016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1" i="1"/>
  <c r="F100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<sst xmlns="http://schemas.openxmlformats.org/spreadsheetml/2006/main" count="295" uniqueCount="185">
  <si>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</si>
  <si>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</si>
  <si>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</si>
  <si>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</si>
  <si>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</si>
  <si>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</si>
  <si>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</si>
  <si>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</si>
  <si>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</si>
  <si>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</si>
  <si>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</si>
  <si>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</si>
  <si>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</si>
  <si>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</si>
  <si>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</si>
  <si>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</si>
  <si>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</si>
  <si>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</si>
  <si>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</si>
  <si>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</si>
  <si>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</si>
  <si>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</si>
  <si>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</si>
  <si>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</si>
  <si>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</si>
  <si>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</si>
  <si>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</si>
  <si>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</si>
  <si>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</si>
  <si>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</si>
  <si>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</si>
  <si>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</si>
  <si>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47</t>
  </si>
  <si>
    <t>OPR-UC</t>
  </si>
  <si>
    <t>Opryskiwanie upraw opryskiwaczem - ciągnikowym (nie dotyczy szkółek)</t>
  </si>
  <si>
    <t xml:space="preserve"> 59</t>
  </si>
  <si>
    <t>WYK-TAL40</t>
  </si>
  <si>
    <t>Zdarcie pokrywy na talerzach 40 cm x 40 cm</t>
  </si>
  <si>
    <t>TSZT</t>
  </si>
  <si>
    <t xml:space="preserve"> 74</t>
  </si>
  <si>
    <t>WYK-PA5CZ</t>
  </si>
  <si>
    <t>Wyorywanie bruzd pługiem leśnym na pow. do 0,50 ha</t>
  </si>
  <si>
    <t>KMTR</t>
  </si>
  <si>
    <t xml:space="preserve"> 75</t>
  </si>
  <si>
    <t>WYK-PASCP</t>
  </si>
  <si>
    <t>Wyorywanie bruzd pługiem leśnym pod okapem</t>
  </si>
  <si>
    <t xml:space="preserve"> 76</t>
  </si>
  <si>
    <t>WYK-PWA</t>
  </si>
  <si>
    <t>Wyorywanie bruzd pługiem leśnym z wywyższeniem dna bruzdy na powierzchni powyżej 0,50 ha</t>
  </si>
  <si>
    <t xml:space="preserve"> 78</t>
  </si>
  <si>
    <t>WYK-POGCZ</t>
  </si>
  <si>
    <t>Wyorywanie bruzd pługiem leśnym z pogłębiaczem na powierzchni pow. 0,5 ha</t>
  </si>
  <si>
    <t xml:space="preserve"> 79</t>
  </si>
  <si>
    <t>WYK-P5GCP</t>
  </si>
  <si>
    <t>Wyorywanie bruzd pługiem leśnym z pogłębiaczem na pow. do 0,5 ha</t>
  </si>
  <si>
    <t xml:space="preserve"> 85</t>
  </si>
  <si>
    <t>WYK WAŁK</t>
  </si>
  <si>
    <t>Przygotowanie gleby pługofrezarką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</si>
  <si>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</si>
  <si>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</si>
  <si>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</si>
  <si>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</si>
  <si>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</si>
  <si>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</si>
  <si>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</si>
  <si>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</si>
  <si>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</si>
  <si>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</si>
  <si>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</si>
  <si>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</si>
  <si>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</si>
  <si>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</si>
  <si>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</si>
  <si>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</si>
  <si>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</si>
  <si>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</si>
  <si>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</si>
  <si>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</si>
  <si>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</si>
  <si>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</si>
  <si>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</si>
  <si>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</si>
  <si>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</si>
  <si>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</si>
  <si>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</si>
  <si>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</si>
  <si>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</si>
  <si>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</si>
  <si>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</si>
  <si>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</si>
  <si>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</si>
  <si>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</si>
  <si>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</si>
  <si>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</si>
  <si>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</si>
  <si>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</si>
  <si>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</si>
  <si>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</si>
  <si>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</si>
  <si>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</si>
  <si>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</si>
  <si>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</si>
  <si>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</si>
  <si>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</si>
  <si>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</si>
  <si>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</si>
  <si>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</si>
  <si>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</si>
  <si>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</si>
  <si>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</si>
  <si>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</si>
  <si>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</si>
  <si>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</si>
  <si>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</si>
  <si>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</si>
  <si>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</si>
  <si>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</si>
  <si>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</si>
  <si>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</si>
  <si>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</si>
  <si>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</si>
  <si>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159</t>
  </si>
  <si>
    <t>SZUK-OWAD</t>
  </si>
  <si>
    <t>Próbne poszukiwania owadów w ściółce</t>
  </si>
  <si>
    <t>163</t>
  </si>
  <si>
    <t>KOR-DRWI</t>
  </si>
  <si>
    <t>Ręczne korowanie drewna wielkowymiarowego iglastego i niszczenie kory</t>
  </si>
  <si>
    <t>361</t>
  </si>
  <si>
    <t>ZB-NASBK</t>
  </si>
  <si>
    <t>Zbiór nasion buka</t>
  </si>
  <si>
    <t>KG</t>
  </si>
  <si>
    <t>362</t>
  </si>
  <si>
    <t>ZB-NASBRZ</t>
  </si>
  <si>
    <t>Zbiór nasion brzozy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</si>
  <si>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</si>
  <si>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</si>
  <si>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</si>
  <si>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</si>
  <si>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</si>
  <si>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</si>
  <si>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</si>
  <si>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</si>
  <si>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</si>
  <si>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</si>
  <si>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</si>
  <si>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</si>
  <si>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</si>
  <si>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</si>
  <si>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</si>
  <si>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</si>
  <si>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</si>
  <si>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</si>
  <si>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</si>
  <si>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</si>
  <si>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</si>
  <si>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</si>
  <si>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</si>
  <si>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</si>
  <si>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</si>
  <si>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</si>
  <si>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</si>
  <si>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</si>
  <si>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</si>
  <si>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</si>
  <si>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</si>
  <si>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</si>
  <si>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2025''  składamy niniejszym ofertę na pakiet Pakiet 2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</si>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</sst>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158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9" t="s">
        <v>159</v>
      </c>
      <c r="C10" s="9"/>
      <c r="D10" s="9"/>
    </row>
    <row r="11" spans="2:15" s="1" customFormat="1" ht="12.2" customHeight="1" x14ac:dyDescent="0.2">
      <c r="B11" s="9"/>
      <c r="C11" s="9"/>
      <c r="D11" s="9"/>
      <c r="G11" s="38" t="s">
        <v>160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161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4" t="s">
        <v>162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163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164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165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TEXT(F101,"#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167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4063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4" t="s">
        <v>168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3313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14" t="s">
        <v>169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5694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20"/>
    </row>
    <row r="43" spans="2:13" s="1" customFormat="1" ht="3.2" customHeight="1" x14ac:dyDescent="0.2"/>
    <row r="44" spans="2:13" s="1" customFormat="1" ht="18.2" customHeight="1" x14ac:dyDescent="0.2">
      <c r="B44" s="14" t="s">
        <v>170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2963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20"/>
    </row>
    <row r="48" spans="2:13" s="1" customFormat="1" ht="3.2" customHeight="1" x14ac:dyDescent="0.2"/>
    <row r="49" spans="2:13" s="1" customFormat="1" ht="18.2" customHeight="1" x14ac:dyDescent="0.2">
      <c r="B49" s="14" t="s">
        <v>171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1489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15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20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20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20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19.07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20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32.61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20"/>
    </row>
    <row r="59" spans="2:13" s="1" customFormat="1" ht="38.8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16.28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20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30.41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20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3.35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20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42</v>
      </c>
      <c r="G62" s="8">
        <v>7.5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20"/>
    </row>
    <row r="63" spans="2:13" s="1" customFormat="1" ht="19.7" customHeight="1" x14ac:dyDescent="0.2">
      <c r="B63" s="5">
        <v>14</v>
      </c>
      <c r="C63" s="6" t="s">
        <v>43</v>
      </c>
      <c r="D63" s="6" t="s">
        <v>44</v>
      </c>
      <c r="E63" s="7" t="s">
        <v>45</v>
      </c>
      <c r="F63" s="6" t="s">
        <v>42</v>
      </c>
      <c r="G63" s="8">
        <v>11.25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20"/>
    </row>
    <row r="64" spans="2:13" s="1" customFormat="1" ht="28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42</v>
      </c>
      <c r="G64" s="8">
        <v>10.94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20"/>
    </row>
    <row r="65" spans="2:13" s="1" customFormat="1" ht="28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42</v>
      </c>
      <c r="G65" s="8">
        <v>206.82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20"/>
    </row>
    <row r="66" spans="2:13" s="1" customFormat="1" ht="28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42</v>
      </c>
      <c r="G66" s="8">
        <v>11.61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20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42</v>
      </c>
      <c r="G67" s="8">
        <v>37.909999999999997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20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14</v>
      </c>
      <c r="G68" s="8">
        <v>125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20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38</v>
      </c>
      <c r="G69" s="8">
        <v>78.86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20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38</v>
      </c>
      <c r="G70" s="8">
        <v>24.5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20"/>
    </row>
    <row r="71" spans="2:13" s="1" customFormat="1" ht="28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38</v>
      </c>
      <c r="G71" s="8">
        <v>0.01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20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38</v>
      </c>
      <c r="G72" s="8">
        <v>277.36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20"/>
    </row>
    <row r="73" spans="2:13" s="1" customFormat="1" ht="28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38</v>
      </c>
      <c r="G73" s="8">
        <v>10.76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20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38</v>
      </c>
      <c r="G74" s="8">
        <v>391.49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20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25</v>
      </c>
      <c r="G75" s="8">
        <v>80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20"/>
    </row>
    <row r="76" spans="2:13" s="1" customFormat="1" ht="28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25</v>
      </c>
      <c r="G76" s="8">
        <v>62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20"/>
    </row>
    <row r="77" spans="2:13" s="1" customFormat="1" ht="28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25</v>
      </c>
      <c r="G77" s="8">
        <v>19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20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25</v>
      </c>
      <c r="G78" s="8">
        <v>44.2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20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25</v>
      </c>
      <c r="G79" s="8">
        <v>64.66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20"/>
    </row>
    <row r="80" spans="2:13" s="1" customFormat="1" ht="28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25</v>
      </c>
      <c r="G80" s="8">
        <v>106.79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20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100</v>
      </c>
      <c r="G81" s="8">
        <v>3.5</v>
      </c>
      <c r="H81" s="23">
        <v>0</v>
      </c>
      <c r="I81" s="21">
        <f>ROUND(G81* H81,2)</f>
        <v>0</v>
      </c>
      <c r="J81" s="5">
        <v>23</v>
      </c>
      <c r="K81" s="21">
        <f>ROUND(I81* J81/100,2)</f>
        <v>0</v>
      </c>
      <c r="L81" s="22">
        <f>ROUND(I81+ K81,2)</f>
        <v>0</v>
      </c>
      <c r="M81" s="20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100</v>
      </c>
      <c r="G82" s="8">
        <v>22.5</v>
      </c>
      <c r="H82" s="23">
        <v>0</v>
      </c>
      <c r="I82" s="21">
        <f>ROUND(G82* H82,2)</f>
        <v>0</v>
      </c>
      <c r="J82" s="5">
        <v>23</v>
      </c>
      <c r="K82" s="21">
        <f>ROUND(I82* J82/100,2)</f>
        <v>0</v>
      </c>
      <c r="L82" s="22">
        <f>ROUND(I82+ K82,2)</f>
        <v>0</v>
      </c>
      <c r="M82" s="20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100</v>
      </c>
      <c r="G83" s="8">
        <v>5.4</v>
      </c>
      <c r="H83" s="23">
        <v>0</v>
      </c>
      <c r="I83" s="21">
        <f>ROUND(G83* H83,2)</f>
        <v>0</v>
      </c>
      <c r="J83" s="5">
        <v>23</v>
      </c>
      <c r="K83" s="21">
        <f>ROUND(I83* J83/100,2)</f>
        <v>0</v>
      </c>
      <c r="L83" s="22">
        <f>ROUND(I83+ K83,2)</f>
        <v>0</v>
      </c>
      <c r="M83" s="20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100</v>
      </c>
      <c r="G84" s="8">
        <v>77.12</v>
      </c>
      <c r="H84" s="23">
        <v>0</v>
      </c>
      <c r="I84" s="21">
        <f>ROUND(G84* H84,2)</f>
        <v>0</v>
      </c>
      <c r="J84" s="5">
        <v>23</v>
      </c>
      <c r="K84" s="21">
        <f>ROUND(I84* J84/100,2)</f>
        <v>0</v>
      </c>
      <c r="L84" s="22">
        <f>ROUND(I84+ K84,2)</f>
        <v>0</v>
      </c>
      <c r="M84" s="20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270</v>
      </c>
      <c r="H85" s="23">
        <v>0</v>
      </c>
      <c r="I85" s="21">
        <f>ROUND(G85* H85,2)</f>
        <v>0</v>
      </c>
      <c r="J85" s="5">
        <v>23</v>
      </c>
      <c r="K85" s="21">
        <f>ROUND(I85* J85/100,2)</f>
        <v>0</v>
      </c>
      <c r="L85" s="22">
        <f>ROUND(I85+ K85,2)</f>
        <v>0</v>
      </c>
      <c r="M85" s="20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196</v>
      </c>
      <c r="H86" s="23">
        <v>0</v>
      </c>
      <c r="I86" s="21">
        <f>ROUND(G86* H86,2)</f>
        <v>0</v>
      </c>
      <c r="J86" s="5">
        <v>8</v>
      </c>
      <c r="K86" s="21">
        <f>ROUND(I86* J86/100,2)</f>
        <v>0</v>
      </c>
      <c r="L86" s="22">
        <f>ROUND(I86+ K86,2)</f>
        <v>0</v>
      </c>
      <c r="M86" s="20"/>
    </row>
    <row r="87" spans="2:13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117</v>
      </c>
      <c r="G87" s="8">
        <v>100</v>
      </c>
      <c r="H87" s="23">
        <v>0</v>
      </c>
      <c r="I87" s="21">
        <f>ROUND(G87* H87,2)</f>
        <v>0</v>
      </c>
      <c r="J87" s="5">
        <v>8</v>
      </c>
      <c r="K87" s="21">
        <f>ROUND(I87* J87/100,2)</f>
        <v>0</v>
      </c>
      <c r="L87" s="22">
        <f>ROUND(I87+ K87,2)</f>
        <v>0</v>
      </c>
      <c r="M87" s="20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117</v>
      </c>
      <c r="G88" s="8">
        <v>17</v>
      </c>
      <c r="H88" s="23">
        <v>0</v>
      </c>
      <c r="I88" s="21">
        <f>ROUND(G88* H88,2)</f>
        <v>0</v>
      </c>
      <c r="J88" s="5">
        <v>8</v>
      </c>
      <c r="K88" s="21">
        <f>ROUND(I88* J88/100,2)</f>
        <v>0</v>
      </c>
      <c r="L88" s="22">
        <f>ROUND(I88+ K88,2)</f>
        <v>0</v>
      </c>
      <c r="M88" s="20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14</v>
      </c>
      <c r="G89" s="8">
        <v>20.5</v>
      </c>
      <c r="H89" s="23">
        <v>0</v>
      </c>
      <c r="I89" s="21">
        <f>ROUND(G89* H89,2)</f>
        <v>0</v>
      </c>
      <c r="J89" s="5">
        <v>8</v>
      </c>
      <c r="K89" s="21">
        <f>ROUND(I89* J89/100,2)</f>
        <v>0</v>
      </c>
      <c r="L89" s="22">
        <f>ROUND(I89+ K89,2)</f>
        <v>0</v>
      </c>
      <c r="M89" s="20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130</v>
      </c>
      <c r="G90" s="8">
        <v>50</v>
      </c>
      <c r="H90" s="23">
        <v>0</v>
      </c>
      <c r="I90" s="21">
        <f>ROUND(G90* H90,2)</f>
        <v>0</v>
      </c>
      <c r="J90" s="5">
        <v>8</v>
      </c>
      <c r="K90" s="21">
        <f>ROUND(I90* J90/100,2)</f>
        <v>0</v>
      </c>
      <c r="L90" s="22">
        <f>ROUND(I90+ K90,2)</f>
        <v>0</v>
      </c>
      <c r="M90" s="20"/>
    </row>
    <row r="91" spans="2:13" s="1" customFormat="1" ht="19.7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130</v>
      </c>
      <c r="G91" s="8">
        <v>2.5</v>
      </c>
      <c r="H91" s="23">
        <v>0</v>
      </c>
      <c r="I91" s="21">
        <f>ROUND(G91* H91,2)</f>
        <v>0</v>
      </c>
      <c r="J91" s="5">
        <v>8</v>
      </c>
      <c r="K91" s="21">
        <f>ROUND(I91* J91/100,2)</f>
        <v>0</v>
      </c>
      <c r="L91" s="22">
        <f>ROUND(I91+ K91,2)</f>
        <v>0</v>
      </c>
      <c r="M91" s="20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136</v>
      </c>
      <c r="F92" s="6" t="s">
        <v>113</v>
      </c>
      <c r="G92" s="8">
        <v>1638.18</v>
      </c>
      <c r="H92" s="23">
        <v>0</v>
      </c>
      <c r="I92" s="21">
        <f>ROUND(G92* H92,2)</f>
        <v>0</v>
      </c>
      <c r="J92" s="5">
        <v>8</v>
      </c>
      <c r="K92" s="21">
        <f>ROUND(I92* J92/100,2)</f>
        <v>0</v>
      </c>
      <c r="L92" s="22">
        <f>ROUND(I92+ K92,2)</f>
        <v>0</v>
      </c>
      <c r="M92" s="20"/>
    </row>
    <row r="93" spans="2:13" s="1" customFormat="1" ht="19.7" customHeight="1" x14ac:dyDescent="0.2">
      <c r="B93" s="5">
        <v>44</v>
      </c>
      <c r="C93" s="6" t="s">
        <v>137</v>
      </c>
      <c r="D93" s="6" t="s">
        <v>138</v>
      </c>
      <c r="E93" s="7" t="s">
        <v>136</v>
      </c>
      <c r="F93" s="6" t="s">
        <v>113</v>
      </c>
      <c r="G93" s="8">
        <v>212.75</v>
      </c>
      <c r="H93" s="23">
        <v>0</v>
      </c>
      <c r="I93" s="21">
        <f>ROUND(G93* H93,2)</f>
        <v>0</v>
      </c>
      <c r="J93" s="5">
        <v>23</v>
      </c>
      <c r="K93" s="21">
        <f>ROUND(I93* J93/100,2)</f>
        <v>0</v>
      </c>
      <c r="L93" s="22">
        <f>ROUND(I93+ K93,2)</f>
        <v>0</v>
      </c>
      <c r="M93" s="2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113</v>
      </c>
      <c r="G94" s="8">
        <v>40</v>
      </c>
      <c r="H94" s="23">
        <v>0</v>
      </c>
      <c r="I94" s="21">
        <f>ROUND(G94* H94,2)</f>
        <v>0</v>
      </c>
      <c r="J94" s="5">
        <v>8</v>
      </c>
      <c r="K94" s="21">
        <f>ROUND(I94* J94/100,2)</f>
        <v>0</v>
      </c>
      <c r="L94" s="22">
        <f>ROUND(I94+ K94,2)</f>
        <v>0</v>
      </c>
      <c r="M94" s="20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113</v>
      </c>
      <c r="G95" s="8">
        <v>146</v>
      </c>
      <c r="H95" s="23">
        <v>0</v>
      </c>
      <c r="I95" s="21">
        <f>ROUND(G95* H95,2)</f>
        <v>0</v>
      </c>
      <c r="J95" s="5">
        <v>8</v>
      </c>
      <c r="K95" s="21">
        <f>ROUND(I95* J95/100,2)</f>
        <v>0</v>
      </c>
      <c r="L95" s="22">
        <f>ROUND(I95+ K95,2)</f>
        <v>0</v>
      </c>
      <c r="M95" s="20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144</v>
      </c>
      <c r="F96" s="6" t="s">
        <v>113</v>
      </c>
      <c r="G96" s="8">
        <v>761.96</v>
      </c>
      <c r="H96" s="23">
        <v>0</v>
      </c>
      <c r="I96" s="21">
        <f>ROUND(G96* H96,2)</f>
        <v>0</v>
      </c>
      <c r="J96" s="5">
        <v>23</v>
      </c>
      <c r="K96" s="21">
        <f>ROUND(I96* J96/100,2)</f>
        <v>0</v>
      </c>
      <c r="L96" s="22">
        <f>ROUND(I96+ K96,2)</f>
        <v>0</v>
      </c>
      <c r="M96" s="20"/>
    </row>
    <row r="97" spans="2:14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149</v>
      </c>
      <c r="F97" s="6" t="s">
        <v>113</v>
      </c>
      <c r="G97" s="8">
        <v>271</v>
      </c>
      <c r="H97" s="23">
        <v>0</v>
      </c>
      <c r="I97" s="21">
        <f>ROUND(G97* H97,2)</f>
        <v>0</v>
      </c>
      <c r="J97" s="5">
        <v>8</v>
      </c>
      <c r="K97" s="21">
        <f>ROUND(I97* J97/100,2)</f>
        <v>0</v>
      </c>
      <c r="L97" s="22">
        <f>ROUND(I97+ K97,2)</f>
        <v>0</v>
      </c>
      <c r="M97" s="20"/>
    </row>
    <row r="98" spans="2:14" s="1" customFormat="1" ht="19.7" customHeight="1" x14ac:dyDescent="0.2">
      <c r="B98" s="5">
        <v>49</v>
      </c>
      <c r="C98" s="6" t="s">
        <v>150</v>
      </c>
      <c r="D98" s="6" t="s">
        <v>151</v>
      </c>
      <c r="E98" s="7" t="s">
        <v>149</v>
      </c>
      <c r="F98" s="6" t="s">
        <v>113</v>
      </c>
      <c r="G98" s="8">
        <v>114</v>
      </c>
      <c r="H98" s="23">
        <v>0</v>
      </c>
      <c r="I98" s="21">
        <f>ROUND(G98* H98,2)</f>
        <v>0</v>
      </c>
      <c r="J98" s="5">
        <v>23</v>
      </c>
      <c r="K98" s="21">
        <f>ROUND(I98* J98/100,2)</f>
        <v>0</v>
      </c>
      <c r="L98" s="22">
        <f>ROUND(I98+ K98,2)</f>
        <v>0</v>
      </c>
      <c r="M98" s="20"/>
    </row>
    <row r="99" spans="2:14" s="1" customFormat="1" ht="55.9" customHeight="1" x14ac:dyDescent="0.2"/>
    <row r="100" spans="2:14" s="1" customFormat="1" ht="21.4" customHeight="1" x14ac:dyDescent="0.2">
      <c r="B100" s="10" t="s">
        <v>152</v>
      </c>
      <c r="C100" s="10"/>
      <c r="D100" s="10"/>
      <c r="E100" s="10"/>
      <c r="F100" s="24">
        <f>ROUND(I32+I37+I42+I47+I52+I55+I56+I57+I58+I59+I60+I61+I62+I63+I64+I65+I66+I67+I68+I69+I70+I71+I72+I73+I74+I75+I76+I77+I78+I79+I80+I81+I82+I83+I84+I85+I86+I87+I88+I89+I90+I91+I92+I93+I94+I95+I96+I97+I98,2)</f>
        <v>0</v>
      </c>
      <c r="G100" s="25"/>
      <c r="H100" s="25"/>
      <c r="I100" s="25"/>
      <c r="J100" s="25"/>
      <c r="K100" s="25"/>
      <c r="L100" s="25"/>
      <c r="M100" s="26"/>
    </row>
    <row r="101" spans="2:14" s="1" customFormat="1" ht="21.4" customHeight="1" x14ac:dyDescent="0.2">
      <c r="B101" s="10" t="s">
        <v>153</v>
      </c>
      <c r="C101" s="10"/>
      <c r="D101" s="10"/>
      <c r="E101" s="10"/>
      <c r="F101" s="27">
        <f>ROUND(L32+L37+L42+L47+L52+L55+L56+L57+L58+L59+L60+L61+L62+L63+L64+L65+L66+L67+L68+L69+L70+L71+L72+L73+L74+L75+L76+L77+L78+L79+L80+L81+L82+L83+L84+L85+L86+L87+L88+L89+L90+L91+L92+L93+L94+L95+L96+L97+L98,2)</f>
        <v>0</v>
      </c>
      <c r="G101" s="28"/>
      <c r="H101" s="28"/>
      <c r="I101" s="28"/>
      <c r="J101" s="28"/>
      <c r="K101" s="28"/>
      <c r="L101" s="28"/>
      <c r="M101" s="29"/>
    </row>
    <row r="102" spans="2:14" s="1" customFormat="1" ht="11.1" customHeight="1" x14ac:dyDescent="0.2"/>
    <row r="103" spans="2:14" s="1" customFormat="1" ht="80.099999999999994" customHeight="1" x14ac:dyDescent="0.2">
      <c r="B103" s="31" t="s">
        <v>172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110.1" customHeight="1" x14ac:dyDescent="0.2">
      <c r="B105" s="31" t="s">
        <v>173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5.25" customHeight="1" x14ac:dyDescent="0.2"/>
    <row r="107" spans="2:14" s="1" customFormat="1" ht="110.1" customHeight="1" x14ac:dyDescent="0.2">
      <c r="B107" s="11" t="s">
        <v>174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5.25" customHeight="1" x14ac:dyDescent="0.2"/>
    <row r="109" spans="2:14" s="1" customFormat="1" ht="37.9" customHeight="1" x14ac:dyDescent="0.2">
      <c r="B109" s="32" t="s">
        <v>154</v>
      </c>
      <c r="C109" s="32"/>
      <c r="D109" s="32"/>
      <c r="E109" s="32"/>
      <c r="F109" s="34" t="s">
        <v>155</v>
      </c>
      <c r="G109" s="34"/>
      <c r="H109" s="34"/>
      <c r="I109" s="34"/>
      <c r="J109" s="34"/>
      <c r="K109" s="34"/>
      <c r="L109" s="34"/>
    </row>
    <row r="110" spans="2:14" s="1" customFormat="1" ht="28.7" customHeigh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4" s="1" customFormat="1" ht="28.7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4" s="1" customFormat="1" ht="28.7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8.7" customHeigh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4" s="1" customFormat="1" ht="2.65" customHeight="1" x14ac:dyDescent="0.2"/>
    <row r="115" spans="2:14" s="1" customFormat="1" ht="203.1" customHeight="1" x14ac:dyDescent="0.2">
      <c r="B115" s="31" t="s">
        <v>175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36.950000000000003" customHeight="1" x14ac:dyDescent="0.2">
      <c r="B117" s="35" t="s">
        <v>176</v>
      </c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 spans="2:14" s="1" customFormat="1" ht="2.65" customHeight="1" x14ac:dyDescent="0.2"/>
    <row r="119" spans="2:14" s="1" customFormat="1" ht="37.9" customHeight="1" x14ac:dyDescent="0.2">
      <c r="B119" s="32" t="s">
        <v>156</v>
      </c>
      <c r="C119" s="32"/>
      <c r="D119" s="32"/>
      <c r="E119" s="32"/>
      <c r="F119" s="36" t="s">
        <v>157</v>
      </c>
      <c r="G119" s="36"/>
      <c r="H119" s="36"/>
      <c r="I119" s="36"/>
      <c r="J119" s="36"/>
      <c r="K119" s="36"/>
      <c r="L119" s="36"/>
    </row>
    <row r="120" spans="2:14" s="1" customFormat="1" ht="28.7" customHeight="1" x14ac:dyDescent="0.2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2:14" s="1" customFormat="1" ht="28.7" customHeight="1" x14ac:dyDescent="0.2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2:14" s="1" customFormat="1" ht="28.7" customHeight="1" x14ac:dyDescent="0.2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2:14" s="1" customFormat="1" ht="28.7" customHeight="1" x14ac:dyDescent="0.2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2:14" s="1" customFormat="1" ht="2.65" customHeight="1" x14ac:dyDescent="0.2"/>
    <row r="125" spans="2:14" s="1" customFormat="1" ht="159.94999999999999" customHeight="1" x14ac:dyDescent="0.2">
      <c r="B125" s="31" t="s">
        <v>177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s="1" customFormat="1" ht="2.65" customHeight="1" x14ac:dyDescent="0.2"/>
    <row r="127" spans="2:14" s="1" customFormat="1" ht="54.95" customHeight="1" x14ac:dyDescent="0.2">
      <c r="B127" s="31" t="s">
        <v>178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2:14" s="1" customFormat="1" ht="2.65" customHeight="1" x14ac:dyDescent="0.2"/>
    <row r="129" spans="2:14" s="1" customFormat="1" ht="60" customHeight="1" x14ac:dyDescent="0.2">
      <c r="B129" s="11" t="s">
        <v>179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2:14" s="1" customFormat="1" ht="2.65" customHeight="1" x14ac:dyDescent="0.2"/>
    <row r="131" spans="2:14" s="1" customFormat="1" ht="48" customHeight="1" x14ac:dyDescent="0.2">
      <c r="B131" s="11" t="s">
        <v>180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2:14" s="1" customFormat="1" ht="2.65" customHeight="1" x14ac:dyDescent="0.2"/>
    <row r="133" spans="2:14" s="1" customFormat="1" ht="125.1" customHeight="1" x14ac:dyDescent="0.2">
      <c r="B133" s="31" t="s">
        <v>181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  <row r="134" spans="2:14" s="1" customFormat="1" ht="2.65" customHeight="1" x14ac:dyDescent="0.2"/>
    <row r="135" spans="2:14" s="1" customFormat="1" ht="84.95" customHeight="1" x14ac:dyDescent="0.2">
      <c r="B135" s="31" t="s">
        <v>182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</row>
    <row r="136" spans="2:14" s="1" customFormat="1" ht="86.85" customHeight="1" x14ac:dyDescent="0.2"/>
    <row r="137" spans="2:14" s="1" customFormat="1" ht="17.649999999999999" customHeight="1" x14ac:dyDescent="0.2">
      <c r="I137" s="17" t="s">
        <v>183</v>
      </c>
      <c r="J137" s="17"/>
    </row>
    <row r="138" spans="2:14" s="1" customFormat="1" ht="145.15" customHeight="1" x14ac:dyDescent="0.2"/>
    <row r="139" spans="2:14" s="1" customFormat="1" ht="81.599999999999994" customHeight="1" x14ac:dyDescent="0.2">
      <c r="B139" s="13" t="s">
        <v>184</v>
      </c>
      <c r="C139" s="13"/>
      <c r="D139" s="13"/>
      <c r="E139" s="13"/>
      <c r="F139" s="13"/>
      <c r="G139" s="13"/>
      <c r="H139" s="13"/>
      <c r="I139" s="13"/>
      <c r="J139" s="13"/>
    </row>
  </sheetData>
  <mergeCells count="113">
    <mergeCell ref="L95:M95"/>
    <mergeCell ref="L96:M96"/>
    <mergeCell ref="L97:M97"/>
    <mergeCell ref="L98:M98"/>
    <mergeCell ref="B16:I16"/>
    <mergeCell ref="B18:I18"/>
    <mergeCell ref="B20:I20"/>
    <mergeCell ref="B22:I22"/>
    <mergeCell ref="B3:E3"/>
    <mergeCell ref="B5:E5"/>
    <mergeCell ref="B7:E7"/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4:D4"/>
    <mergeCell ref="B44:K44"/>
    <mergeCell ref="B49:K49"/>
    <mergeCell ref="B6:D6"/>
    <mergeCell ref="B8:D8"/>
    <mergeCell ref="E14:G14"/>
    <mergeCell ref="F100:M100"/>
    <mergeCell ref="F101:M101"/>
    <mergeCell ref="F109:L109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B125:N125"/>
    <mergeCell ref="B127:N127"/>
    <mergeCell ref="B129:N129"/>
    <mergeCell ref="B131:N131"/>
    <mergeCell ref="B133:N133"/>
    <mergeCell ref="B135:N135"/>
    <mergeCell ref="B139:J139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B120:E120"/>
    <mergeCell ref="B121:E121"/>
    <mergeCell ref="B122:E122"/>
    <mergeCell ref="B123:E123"/>
    <mergeCell ref="F123:L123"/>
    <mergeCell ref="B10:D11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2024-10-11T17:05:54Z</dcterms:created>
  <dcterms:modified xsi:type="dcterms:W3CDTF">2024-10-16T06:49:11Z</dcterms:modified>
</cp:coreProperties>
</file>