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4640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I36" i="2" l="1"/>
  <c r="I35" i="2"/>
  <c r="I34" i="2"/>
  <c r="I33" i="2"/>
  <c r="F38" i="2" s="1"/>
  <c r="I32" i="2"/>
  <c r="I31" i="2"/>
  <c r="I30" i="2"/>
  <c r="L32" i="2" l="1"/>
  <c r="L36" i="2"/>
  <c r="K33" i="2"/>
  <c r="L33" i="2"/>
  <c r="K34" i="2"/>
  <c r="L34" i="2" s="1"/>
  <c r="K31" i="2"/>
  <c r="L31" i="2" s="1"/>
  <c r="K35" i="2"/>
  <c r="L35" i="2" s="1"/>
  <c r="K32" i="2"/>
  <c r="K36" i="2"/>
  <c r="K30" i="2"/>
  <c r="L30" i="2" s="1"/>
  <c r="F39" i="2" l="1"/>
  <c r="B26" i="2" s="1"/>
</calcChain>
</file>

<file path=xl/sharedStrings.xml><?xml version="1.0" encoding="utf-8"?>
<sst xmlns="http://schemas.openxmlformats.org/spreadsheetml/2006/main" count="67" uniqueCount="62">
  <si>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</si>
  <si>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</si>
  <si>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</si>
  <si>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</si>
  <si>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</si>
  <si>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</si>
  <si>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</si>
  <si>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</si>
  <si>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</si>
  <si>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</si>
  <si>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</si>
  <si>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</si>
  <si>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</si>
  <si>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</si>
  <si>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</si>
  <si>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</si>
  <si>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</si>
  <si>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</si>
  <si>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</si>
  <si>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</si>
  <si>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</si>
  <si>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</si>
  <si>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</si>
  <si>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</si>
  <si>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</si>
  <si>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</si>
  <si>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</si>
  <si>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</si>
  <si>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</si>
  <si>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</si>
  <si>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</si>
  <si>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</si>
  <si>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</si>
  <si>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</si>
  <si>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</si>
  <si>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</si>
  <si>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</si>
  <si>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</si>
  <si>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</si>
  <si>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</si>
  <si>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</si>
  <si>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</si>
  <si>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</si>
  <si>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</si>
  <si>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</si>
  <si>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</si>
  <si>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</si>
  <si>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</si>
  <si>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</si>
  <si>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</si>
  <si>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</si>
  <si>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</si>
  <si>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</si>
  <si>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</si>
  <si>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</si>
  <si>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</si>
  <si>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</si>
  <si>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</si>
  <si>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2025 i I kwartale roku 2026''</t>
    </r>
    <r>
      <rPr>
        <sz val="11"/>
        <color rgb="FF333333"/>
        <rFont val="Arial"/>
      </rPr>
      <t xml:space="preserve"> składamy niniejszym ofertę na pakiet </t>
    </r>
    <r>
      <rPr>
        <b/>
        <sz val="11"/>
        <color rgb="FF333333"/>
        <rFont val="Arial"/>
        <family val="2"/>
        <charset val="238"/>
      </rPr>
      <t>Pakiet 7</t>
    </r>
    <r>
      <rPr>
        <sz val="11"/>
        <color rgb="FF333333"/>
        <rFont val="Arial"/>
      </rPr>
      <t xml:space="preserve"> tego zamówienia:</t>
    </r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</si>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</sst>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 applyProtection="1">
      <alignment horizontal="right" vertical="center"/>
      <protection locked="0"/>
    </xf>
    <xf numFmtId="4" fontId="13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>
      <alignment horizontal="right" vertical="center"/>
    </xf>
    <xf numFmtId="49" fontId="13" fillId="2" borderId="6" xfId="0" applyNumberFormat="1" applyFont="1" applyFill="1" applyBorder="1" applyAlignment="1">
      <alignment horizontal="right" vertical="center"/>
    </xf>
    <xf numFmtId="49" fontId="13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7"/>
  <sheetViews>
    <sheetView tabSelected="1" topLeftCell="A58" zoomScale="85" zoomScaleNormal="85" workbookViewId="0">
      <selection activeCell="B24" sqref="B24:L24"/>
    </sheetView>
  </sheetViews>
  <sheetFormatPr defaultRowHeight="12.75" x14ac:dyDescent="0.2"/>
  <cols>
    <col min="1" max="1" width="2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44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37" t="s">
        <v>35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6" t="s">
        <v>36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8" t="s">
        <v>45</v>
      </c>
      <c r="F14" s="38"/>
      <c r="G14" s="38"/>
      <c r="H14" s="38"/>
      <c r="I14" s="38"/>
    </row>
    <row r="15" spans="2:15" s="1" customFormat="1" ht="43.15" customHeight="1" x14ac:dyDescent="0.2"/>
    <row r="16" spans="2:15" s="1" customFormat="1" ht="20.85" customHeight="1" x14ac:dyDescent="0.2">
      <c r="B16" s="39" t="s">
        <v>37</v>
      </c>
      <c r="C16" s="39"/>
      <c r="D16" s="39"/>
      <c r="E16" s="39"/>
    </row>
    <row r="17" spans="2:13" s="1" customFormat="1" ht="2.65" customHeight="1" x14ac:dyDescent="0.2"/>
    <row r="18" spans="2:13" s="1" customFormat="1" ht="20.85" customHeight="1" x14ac:dyDescent="0.2">
      <c r="B18" s="39" t="s">
        <v>38</v>
      </c>
      <c r="C18" s="39"/>
      <c r="D18" s="39"/>
      <c r="E18" s="39"/>
    </row>
    <row r="19" spans="2:13" s="1" customFormat="1" ht="2.65" customHeight="1" x14ac:dyDescent="0.2"/>
    <row r="20" spans="2:13" s="1" customFormat="1" ht="20.85" customHeight="1" x14ac:dyDescent="0.2">
      <c r="B20" s="39" t="s">
        <v>39</v>
      </c>
      <c r="C20" s="39"/>
      <c r="D20" s="39"/>
      <c r="E20" s="39"/>
    </row>
    <row r="21" spans="2:13" s="1" customFormat="1" ht="2.65" customHeight="1" x14ac:dyDescent="0.2"/>
    <row r="22" spans="2:13" s="1" customFormat="1" ht="20.85" customHeight="1" x14ac:dyDescent="0.2">
      <c r="B22" s="39" t="s">
        <v>61</v>
      </c>
      <c r="C22" s="39"/>
      <c r="D22" s="39"/>
      <c r="E22" s="39"/>
    </row>
    <row r="23" spans="2:13" s="1" customFormat="1" ht="34.700000000000003" customHeight="1" x14ac:dyDescent="0.2"/>
    <row r="24" spans="2:13" s="1" customFormat="1" ht="50.1" customHeight="1" x14ac:dyDescent="0.2">
      <c r="B24" s="33" t="s">
        <v>58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Za wykonanie przedmiotu zamówienia w tym Pakiecie oferujemy następujące wynagrodzenie brutto: " &amp; TEXT(F39,"#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13.5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57</v>
      </c>
      <c r="M29" s="14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188.21</v>
      </c>
      <c r="H30" s="9">
        <v>0</v>
      </c>
      <c r="I30" s="10">
        <f t="shared" ref="I30:I36" si="0">ROUND(G30* H30,2)</f>
        <v>0</v>
      </c>
      <c r="J30" s="11">
        <v>8</v>
      </c>
      <c r="K30" s="10">
        <f t="shared" ref="K30:K36" si="1">ROUND(I30* J30/100,2)</f>
        <v>0</v>
      </c>
      <c r="L30" s="15">
        <f t="shared" ref="L30:L36" si="2">ROUND(I30+ K30,2)</f>
        <v>0</v>
      </c>
      <c r="M30" s="16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12.2</v>
      </c>
      <c r="H31" s="9">
        <v>0</v>
      </c>
      <c r="I31" s="10">
        <f t="shared" si="0"/>
        <v>0</v>
      </c>
      <c r="J31" s="11">
        <v>8</v>
      </c>
      <c r="K31" s="10">
        <f t="shared" si="1"/>
        <v>0</v>
      </c>
      <c r="L31" s="15">
        <f t="shared" si="2"/>
        <v>0</v>
      </c>
      <c r="M31" s="16"/>
    </row>
    <row r="32" spans="2:13" s="1" customFormat="1" ht="28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20</v>
      </c>
      <c r="G32" s="8">
        <v>201.37</v>
      </c>
      <c r="H32" s="9">
        <v>0</v>
      </c>
      <c r="I32" s="10">
        <f t="shared" si="0"/>
        <v>0</v>
      </c>
      <c r="J32" s="11">
        <v>8</v>
      </c>
      <c r="K32" s="10">
        <f t="shared" si="1"/>
        <v>0</v>
      </c>
      <c r="L32" s="15">
        <f t="shared" si="2"/>
        <v>0</v>
      </c>
      <c r="M32" s="16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20</v>
      </c>
      <c r="G33" s="8">
        <v>4.95</v>
      </c>
      <c r="H33" s="9">
        <v>0</v>
      </c>
      <c r="I33" s="10">
        <f t="shared" si="0"/>
        <v>0</v>
      </c>
      <c r="J33" s="11">
        <v>8</v>
      </c>
      <c r="K33" s="10">
        <f t="shared" si="1"/>
        <v>0</v>
      </c>
      <c r="L33" s="15">
        <f t="shared" si="2"/>
        <v>0</v>
      </c>
      <c r="M33" s="16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20</v>
      </c>
      <c r="G34" s="8">
        <v>622.17999999999995</v>
      </c>
      <c r="H34" s="9">
        <v>0</v>
      </c>
      <c r="I34" s="10">
        <f t="shared" si="0"/>
        <v>0</v>
      </c>
      <c r="J34" s="11">
        <v>8</v>
      </c>
      <c r="K34" s="10">
        <f t="shared" si="1"/>
        <v>0</v>
      </c>
      <c r="L34" s="15">
        <f t="shared" si="2"/>
        <v>0</v>
      </c>
      <c r="M34" s="16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20</v>
      </c>
      <c r="G35" s="8">
        <v>95.9</v>
      </c>
      <c r="H35" s="9">
        <v>0</v>
      </c>
      <c r="I35" s="10">
        <f t="shared" si="0"/>
        <v>0</v>
      </c>
      <c r="J35" s="11">
        <v>8</v>
      </c>
      <c r="K35" s="10">
        <f t="shared" si="1"/>
        <v>0</v>
      </c>
      <c r="L35" s="15">
        <f t="shared" si="2"/>
        <v>0</v>
      </c>
      <c r="M35" s="16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20</v>
      </c>
      <c r="G36" s="8">
        <v>290.52999999999997</v>
      </c>
      <c r="H36" s="9">
        <v>0</v>
      </c>
      <c r="I36" s="10">
        <f t="shared" si="0"/>
        <v>0</v>
      </c>
      <c r="J36" s="11">
        <v>8</v>
      </c>
      <c r="K36" s="10">
        <f t="shared" si="1"/>
        <v>0</v>
      </c>
      <c r="L36" s="15">
        <f t="shared" si="2"/>
        <v>0</v>
      </c>
      <c r="M36" s="16"/>
    </row>
    <row r="37" spans="2:14" s="1" customFormat="1" ht="26.25" customHeight="1" x14ac:dyDescent="0.2"/>
    <row r="38" spans="2:14" s="1" customFormat="1" ht="21.4" customHeight="1" x14ac:dyDescent="0.2">
      <c r="B38" s="35" t="s">
        <v>33</v>
      </c>
      <c r="C38" s="35"/>
      <c r="D38" s="35"/>
      <c r="E38" s="35"/>
      <c r="F38" s="21">
        <f>ROUND(I30+I31+I32+I33+I34+I35+I36,2)</f>
        <v>0</v>
      </c>
      <c r="G38" s="22"/>
      <c r="H38" s="22"/>
      <c r="I38" s="22"/>
      <c r="J38" s="22"/>
      <c r="K38" s="22"/>
      <c r="L38" s="22"/>
      <c r="M38" s="23"/>
    </row>
    <row r="39" spans="2:14" s="1" customFormat="1" ht="21.4" customHeight="1" x14ac:dyDescent="0.2">
      <c r="B39" s="35" t="s">
        <v>34</v>
      </c>
      <c r="C39" s="35"/>
      <c r="D39" s="35"/>
      <c r="E39" s="35"/>
      <c r="F39" s="24">
        <f>ROUND(L30+L31+L32+L33+L34+L35+L36,2)</f>
        <v>0</v>
      </c>
      <c r="G39" s="25"/>
      <c r="H39" s="25"/>
      <c r="I39" s="25"/>
      <c r="J39" s="25"/>
      <c r="K39" s="25"/>
      <c r="L39" s="25"/>
      <c r="M39" s="26"/>
    </row>
    <row r="40" spans="2:14" s="1" customFormat="1" ht="11.1" customHeight="1" x14ac:dyDescent="0.2"/>
    <row r="41" spans="2:14" s="1" customFormat="1" ht="61.35" customHeight="1" x14ac:dyDescent="0.2">
      <c r="B41" s="17" t="s">
        <v>46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2.65" customHeight="1" x14ac:dyDescent="0.2"/>
    <row r="43" spans="2:14" s="1" customFormat="1" ht="89.1" customHeight="1" x14ac:dyDescent="0.2">
      <c r="B43" s="17" t="s">
        <v>47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 s="1" customFormat="1" ht="5.25" customHeight="1" x14ac:dyDescent="0.2"/>
    <row r="45" spans="2:14" s="1" customFormat="1" ht="93.75" customHeight="1" x14ac:dyDescent="0.2">
      <c r="B45" s="32" t="s">
        <v>59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2:14" s="1" customFormat="1" ht="5.25" customHeight="1" x14ac:dyDescent="0.2"/>
    <row r="47" spans="2:14" s="1" customFormat="1" ht="37.9" customHeight="1" x14ac:dyDescent="0.2">
      <c r="B47" s="30" t="s">
        <v>41</v>
      </c>
      <c r="C47" s="30"/>
      <c r="D47" s="30"/>
      <c r="E47" s="30"/>
      <c r="F47" s="27" t="s">
        <v>42</v>
      </c>
      <c r="G47" s="27"/>
      <c r="H47" s="27"/>
      <c r="I47" s="27"/>
      <c r="J47" s="27"/>
      <c r="K47" s="27"/>
      <c r="L47" s="27"/>
    </row>
    <row r="48" spans="2:14" s="1" customFormat="1" ht="28.7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4" s="1" customFormat="1" ht="28.7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7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8.7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2:14" s="1" customFormat="1" ht="2.65" customHeight="1" x14ac:dyDescent="0.2"/>
    <row r="53" spans="2:14" s="1" customFormat="1" ht="169.5" customHeight="1" x14ac:dyDescent="0.2">
      <c r="B53" s="17" t="s">
        <v>48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2:14" s="1" customFormat="1" ht="2.65" customHeight="1" x14ac:dyDescent="0.2"/>
    <row r="55" spans="2:14" s="1" customFormat="1" ht="33.6" customHeight="1" x14ac:dyDescent="0.2">
      <c r="B55" s="31" t="s">
        <v>49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2:14" s="1" customFormat="1" ht="2.65" customHeight="1" x14ac:dyDescent="0.2"/>
    <row r="57" spans="2:14" s="1" customFormat="1" ht="37.9" customHeight="1" x14ac:dyDescent="0.2">
      <c r="B57" s="29" t="s">
        <v>60</v>
      </c>
      <c r="C57" s="30"/>
      <c r="D57" s="30"/>
      <c r="E57" s="30"/>
      <c r="F57" s="28" t="s">
        <v>43</v>
      </c>
      <c r="G57" s="28"/>
      <c r="H57" s="28"/>
      <c r="I57" s="28"/>
      <c r="J57" s="28"/>
      <c r="K57" s="28"/>
      <c r="L57" s="28"/>
    </row>
    <row r="58" spans="2:14" s="1" customFormat="1" ht="28.7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8.7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4" s="1" customFormat="1" ht="2.65" customHeight="1" x14ac:dyDescent="0.2"/>
    <row r="63" spans="2:14" s="1" customFormat="1" ht="130.69999999999999" customHeight="1" x14ac:dyDescent="0.2">
      <c r="B63" s="17" t="s">
        <v>50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"/>
    <row r="65" spans="2:14" s="1" customFormat="1" ht="56.25" customHeight="1" x14ac:dyDescent="0.2">
      <c r="B65" s="17" t="s">
        <v>51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65" customHeight="1" x14ac:dyDescent="0.2"/>
    <row r="67" spans="2:14" s="1" customFormat="1" ht="47.45" customHeight="1" x14ac:dyDescent="0.2">
      <c r="B67" s="17" t="s">
        <v>52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2:14" s="1" customFormat="1" ht="2.65" customHeight="1" x14ac:dyDescent="0.2"/>
    <row r="69" spans="2:14" s="1" customFormat="1" ht="33.6" customHeight="1" x14ac:dyDescent="0.2">
      <c r="B69" s="17" t="s">
        <v>53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2:14" s="1" customFormat="1" ht="2.65" customHeight="1" x14ac:dyDescent="0.2"/>
    <row r="71" spans="2:14" s="1" customFormat="1" ht="116.85" customHeight="1" x14ac:dyDescent="0.2">
      <c r="B71" s="17" t="s">
        <v>54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2:14" s="1" customFormat="1" ht="2.65" customHeight="1" x14ac:dyDescent="0.2"/>
    <row r="73" spans="2:14" s="1" customFormat="1" ht="87" customHeight="1" x14ac:dyDescent="0.2">
      <c r="B73" s="17" t="s">
        <v>55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86.85" customHeight="1" x14ac:dyDescent="0.2"/>
    <row r="75" spans="2:14" s="1" customFormat="1" ht="17.649999999999999" customHeight="1" x14ac:dyDescent="0.2">
      <c r="I75" s="13" t="s">
        <v>40</v>
      </c>
      <c r="J75" s="13"/>
    </row>
    <row r="76" spans="2:14" s="1" customFormat="1" ht="145.15" customHeight="1" x14ac:dyDescent="0.2"/>
    <row r="77" spans="2:14" s="1" customFormat="1" ht="105" customHeight="1" x14ac:dyDescent="0.2">
      <c r="B77" s="19" t="s">
        <v>56</v>
      </c>
      <c r="C77" s="19"/>
      <c r="D77" s="19"/>
      <c r="E77" s="19"/>
      <c r="F77" s="19"/>
      <c r="G77" s="19"/>
      <c r="H77" s="19"/>
      <c r="I77" s="19"/>
      <c r="J77" s="19"/>
    </row>
  </sheetData>
  <mergeCells count="58">
    <mergeCell ref="B38:E38"/>
    <mergeCell ref="B39:E39"/>
    <mergeCell ref="B4:D4"/>
    <mergeCell ref="G11:N12"/>
    <mergeCell ref="B10:D11"/>
    <mergeCell ref="E14:I14"/>
    <mergeCell ref="B16:E16"/>
    <mergeCell ref="B18:E18"/>
    <mergeCell ref="B20:E20"/>
    <mergeCell ref="B22:E22"/>
    <mergeCell ref="B58:E58"/>
    <mergeCell ref="B59:E59"/>
    <mergeCell ref="B6:D6"/>
    <mergeCell ref="B60:E60"/>
    <mergeCell ref="B49:E49"/>
    <mergeCell ref="B50:E50"/>
    <mergeCell ref="B51:E51"/>
    <mergeCell ref="B53:N53"/>
    <mergeCell ref="B55:N55"/>
    <mergeCell ref="B41:N41"/>
    <mergeCell ref="B43:N43"/>
    <mergeCell ref="B45:N45"/>
    <mergeCell ref="B47:E47"/>
    <mergeCell ref="B48:E48"/>
    <mergeCell ref="B24:L24"/>
    <mergeCell ref="B26:L26"/>
    <mergeCell ref="B77:J77"/>
    <mergeCell ref="B8:D8"/>
    <mergeCell ref="F38:M38"/>
    <mergeCell ref="F39:M39"/>
    <mergeCell ref="F47:L47"/>
    <mergeCell ref="F48:L48"/>
    <mergeCell ref="F49:L49"/>
    <mergeCell ref="F50:L50"/>
    <mergeCell ref="F51:L51"/>
    <mergeCell ref="F57:L57"/>
    <mergeCell ref="F58:L58"/>
    <mergeCell ref="F59:L59"/>
    <mergeCell ref="F60:L60"/>
    <mergeCell ref="B61:E61"/>
    <mergeCell ref="B63:N63"/>
    <mergeCell ref="B57:E57"/>
    <mergeCell ref="I2:O2"/>
    <mergeCell ref="I75:J75"/>
    <mergeCell ref="L29:M29"/>
    <mergeCell ref="L30:M30"/>
    <mergeCell ref="L31:M31"/>
    <mergeCell ref="L32:M32"/>
    <mergeCell ref="L33:M33"/>
    <mergeCell ref="L34:M34"/>
    <mergeCell ref="L35:M35"/>
    <mergeCell ref="L36:M36"/>
    <mergeCell ref="B71:N71"/>
    <mergeCell ref="B73:N73"/>
    <mergeCell ref="B65:N65"/>
    <mergeCell ref="B67:N67"/>
    <mergeCell ref="B69:N69"/>
    <mergeCell ref="F61:L61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2024-10-22T09:35:24Z</cp:lastPrinted>
  <dcterms:created xsi:type="dcterms:W3CDTF">2024-10-14T11:17:15Z</dcterms:created>
  <dcterms:modified xsi:type="dcterms:W3CDTF">2024-10-25T05:45:24Z</dcterms:modified>
</cp:coreProperties>
</file>