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SPRAWY\SA.270 PRZETARGI Z PZP\2024\USŁUGI LEŚNE UMOWA RAMOWA 2025-2028\ZMIANA TREŚCI SWZ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ofertowy'!$B$1:$L$208</definedName>
  </definedNames>
  <calcPr calcId="162913"/>
</workbook>
</file>

<file path=xl/calcChain.xml><?xml version="1.0" encoding="utf-8"?>
<calcChain xmlns="http://schemas.openxmlformats.org/spreadsheetml/2006/main">
  <c r="I116" i="1" l="1"/>
  <c r="K116" i="1" s="1"/>
  <c r="L116" i="1" s="1"/>
  <c r="I115" i="1"/>
  <c r="I114" i="1"/>
  <c r="I113" i="1"/>
  <c r="I112" i="1"/>
  <c r="I111" i="1"/>
  <c r="K111" i="1" s="1"/>
  <c r="I110" i="1"/>
  <c r="I109" i="1"/>
  <c r="K109" i="1" s="1"/>
  <c r="L109" i="1" s="1"/>
  <c r="I108" i="1"/>
  <c r="K108" i="1" s="1"/>
  <c r="L108" i="1" s="1"/>
  <c r="I107" i="1"/>
  <c r="I106" i="1"/>
  <c r="K105" i="1"/>
  <c r="L105" i="1" s="1"/>
  <c r="I105" i="1"/>
  <c r="I104" i="1"/>
  <c r="I103" i="1"/>
  <c r="K103" i="1" s="1"/>
  <c r="L102" i="1"/>
  <c r="K102" i="1"/>
  <c r="I102" i="1"/>
  <c r="I101" i="1"/>
  <c r="K101" i="1" s="1"/>
  <c r="L101" i="1" s="1"/>
  <c r="K100" i="1"/>
  <c r="L100" i="1" s="1"/>
  <c r="I100" i="1"/>
  <c r="I99" i="1"/>
  <c r="I98" i="1"/>
  <c r="I97" i="1"/>
  <c r="K97" i="1" s="1"/>
  <c r="L97" i="1" s="1"/>
  <c r="I96" i="1"/>
  <c r="I95" i="1"/>
  <c r="K95" i="1" s="1"/>
  <c r="I94" i="1"/>
  <c r="K93" i="1"/>
  <c r="L93" i="1" s="1"/>
  <c r="I93" i="1"/>
  <c r="I92" i="1"/>
  <c r="K92" i="1" s="1"/>
  <c r="L92" i="1" s="1"/>
  <c r="I91" i="1"/>
  <c r="I90" i="1"/>
  <c r="K89" i="1"/>
  <c r="L89" i="1" s="1"/>
  <c r="I89" i="1"/>
  <c r="I88" i="1"/>
  <c r="I87" i="1"/>
  <c r="K87" i="1" s="1"/>
  <c r="L86" i="1"/>
  <c r="K86" i="1"/>
  <c r="I86" i="1"/>
  <c r="I85" i="1"/>
  <c r="K85" i="1" s="1"/>
  <c r="L85" i="1" s="1"/>
  <c r="K84" i="1"/>
  <c r="L84" i="1" s="1"/>
  <c r="I84" i="1"/>
  <c r="I83" i="1"/>
  <c r="I82" i="1"/>
  <c r="I81" i="1"/>
  <c r="I80" i="1"/>
  <c r="K80" i="1" s="1"/>
  <c r="I79" i="1"/>
  <c r="K79" i="1" s="1"/>
  <c r="I78" i="1"/>
  <c r="K77" i="1"/>
  <c r="L77" i="1" s="1"/>
  <c r="I77" i="1"/>
  <c r="I76" i="1"/>
  <c r="K76" i="1" s="1"/>
  <c r="L76" i="1" s="1"/>
  <c r="I75" i="1"/>
  <c r="I74" i="1"/>
  <c r="K73" i="1"/>
  <c r="I73" i="1"/>
  <c r="L73" i="1" s="1"/>
  <c r="I72" i="1"/>
  <c r="K72" i="1" s="1"/>
  <c r="I71" i="1"/>
  <c r="K71" i="1" s="1"/>
  <c r="L70" i="1"/>
  <c r="K70" i="1"/>
  <c r="I70" i="1"/>
  <c r="I69" i="1"/>
  <c r="K69" i="1" s="1"/>
  <c r="L69" i="1" s="1"/>
  <c r="K68" i="1"/>
  <c r="L68" i="1" s="1"/>
  <c r="I68" i="1"/>
  <c r="I67" i="1"/>
  <c r="I66" i="1"/>
  <c r="I65" i="1"/>
  <c r="K65" i="1" s="1"/>
  <c r="L65" i="1" s="1"/>
  <c r="I64" i="1"/>
  <c r="K64" i="1" s="1"/>
  <c r="I63" i="1"/>
  <c r="K63" i="1" s="1"/>
  <c r="I62" i="1"/>
  <c r="K61" i="1"/>
  <c r="L61" i="1" s="1"/>
  <c r="I61" i="1"/>
  <c r="I60" i="1"/>
  <c r="K60" i="1" s="1"/>
  <c r="L60" i="1" s="1"/>
  <c r="I59" i="1"/>
  <c r="I56" i="1"/>
  <c r="I55" i="1"/>
  <c r="K55" i="1" s="1"/>
  <c r="I50" i="1"/>
  <c r="K50" i="1" s="1"/>
  <c r="I49" i="1"/>
  <c r="K49" i="1" s="1"/>
  <c r="L44" i="1"/>
  <c r="K44" i="1"/>
  <c r="I44" i="1"/>
  <c r="I43" i="1"/>
  <c r="K43" i="1" s="1"/>
  <c r="L43" i="1" s="1"/>
  <c r="K38" i="1"/>
  <c r="L38" i="1" s="1"/>
  <c r="I38" i="1"/>
  <c r="I37" i="1"/>
  <c r="I32" i="1"/>
  <c r="I31" i="1"/>
  <c r="K31" i="1" s="1"/>
  <c r="L31" i="1" s="1"/>
  <c r="L113" i="1" l="1"/>
  <c r="L81" i="1"/>
  <c r="L55" i="1"/>
  <c r="K62" i="1"/>
  <c r="L62" i="1" s="1"/>
  <c r="K94" i="1"/>
  <c r="L94" i="1" s="1"/>
  <c r="K81" i="1"/>
  <c r="K113" i="1"/>
  <c r="K78" i="1"/>
  <c r="L78" i="1" s="1"/>
  <c r="K110" i="1"/>
  <c r="L110" i="1" s="1"/>
  <c r="L66" i="1"/>
  <c r="L106" i="1"/>
  <c r="L49" i="1"/>
  <c r="K56" i="1"/>
  <c r="L56" i="1" s="1"/>
  <c r="L63" i="1"/>
  <c r="K66" i="1"/>
  <c r="L71" i="1"/>
  <c r="K74" i="1"/>
  <c r="L74" i="1" s="1"/>
  <c r="L79" i="1"/>
  <c r="K82" i="1"/>
  <c r="L82" i="1" s="1"/>
  <c r="L87" i="1"/>
  <c r="K90" i="1"/>
  <c r="L90" i="1" s="1"/>
  <c r="L95" i="1"/>
  <c r="K98" i="1"/>
  <c r="L98" i="1" s="1"/>
  <c r="L103" i="1"/>
  <c r="K106" i="1"/>
  <c r="L111" i="1"/>
  <c r="K114" i="1"/>
  <c r="L114" i="1" s="1"/>
  <c r="K88" i="1"/>
  <c r="L88" i="1" s="1"/>
  <c r="K96" i="1"/>
  <c r="L96" i="1" s="1"/>
  <c r="K104" i="1"/>
  <c r="L104" i="1" s="1"/>
  <c r="K112" i="1"/>
  <c r="L112" i="1" s="1"/>
  <c r="L117" i="1" s="1"/>
  <c r="K37" i="1"/>
  <c r="L37" i="1" s="1"/>
  <c r="L50" i="1"/>
  <c r="K59" i="1"/>
  <c r="L59" i="1" s="1"/>
  <c r="L64" i="1"/>
  <c r="K67" i="1"/>
  <c r="L67" i="1" s="1"/>
  <c r="L72" i="1"/>
  <c r="K75" i="1"/>
  <c r="L75" i="1" s="1"/>
  <c r="L80" i="1"/>
  <c r="K83" i="1"/>
  <c r="L83" i="1" s="1"/>
  <c r="K91" i="1"/>
  <c r="L91" i="1" s="1"/>
  <c r="K99" i="1"/>
  <c r="L99" i="1" s="1"/>
  <c r="K107" i="1"/>
  <c r="L107" i="1" s="1"/>
  <c r="K115" i="1"/>
  <c r="L115" i="1" s="1"/>
  <c r="K32" i="1"/>
  <c r="L32" i="1" s="1"/>
  <c r="B26" i="1" l="1"/>
</calcChain>
</file>

<file path=xl/sharedStrings.xml><?xml version="1.0" encoding="utf-8"?>
<sst xmlns="http://schemas.openxmlformats.org/spreadsheetml/2006/main" count="366" uniqueCount="214">
  <si>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</si>
  <si>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</si>
  <si>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</si>
  <si>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</si>
  <si>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</si>
  <si>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</si>
  <si>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</si>
  <si>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</si>
  <si>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</si>
  <si>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</si>
  <si>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</si>
  <si>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</si>
  <si>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</si>
  <si>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</si>
  <si>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</si>
  <si>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</si>
  <si>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</si>
  <si>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</si>
  <si>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</si>
  <si>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</si>
  <si>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</si>
  <si>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</si>
  <si>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</si>
  <si>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</si>
  <si>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</si>
  <si>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</si>
  <si>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</si>
  <si>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</si>
  <si>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</si>
  <si>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</si>
  <si>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</si>
  <si>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</si>
  <si>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</si>
  <si>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</si>
  <si>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</si>
  <si>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</si>
  <si>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</si>
  <si>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</si>
  <si>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</si>
  <si>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</si>
  <si>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</si>
  <si>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</si>
  <si>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</si>
  <si>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</si>
  <si>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</si>
  <si>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</si>
  <si>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</si>
  <si>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</si>
  <si>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</si>
  <si>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</si>
  <si>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</si>
  <si>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</si>
  <si>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</si>
  <si>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</si>
  <si>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</si>
  <si>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</si>
  <si>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</si>
  <si>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</si>
  <si>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</si>
  <si>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</si>
  <si>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</si>
  <si>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</si>
  <si>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</si>
  <si>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</si>
  <si>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</si>
  <si>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</si>
  <si>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</si>
  <si>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</si>
  <si>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</si>
  <si>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</si>
  <si>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</si>
  <si>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</si>
  <si>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</si>
  <si>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</si>
  <si>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</si>
  <si>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</si>
  <si>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</si>
  <si>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</si>
  <si>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</si>
  <si>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</si>
  <si>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</si>
  <si>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</si>
  <si>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</si>
  <si>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</si>
  <si>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</si>
  <si>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</si>
  <si>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</si>
  <si>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</si>
  <si>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</si>
  <si>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</si>
  <si>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</si>
  <si>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</si>
  <si>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</si>
  <si>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</si>
  <si>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</si>
  <si>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</si>
  <si>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</si>
  <si>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</si>
  <si>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</si>
  <si>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</si>
  <si>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</si>
  <si>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</si>
  <si>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</si>
  <si>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</si>
  <si>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</si>
  <si>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PORZ-ZRB</t>
  </si>
  <si>
    <t>Porządkowanie zrębów z pozostałości drzewnych - mechaniczne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</si>
  <si>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</si>
  <si>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</si>
  <si>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</si>
  <si>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</si>
  <si>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</si>
  <si>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</si>
  <si>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</si>
  <si>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</si>
  <si>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OPR-OCHRO</t>
  </si>
  <si>
    <t>Chemiczna ochrona roślin opryskiwaczem ręcznym</t>
  </si>
  <si>
    <t>WYK-TALOK</t>
  </si>
  <si>
    <t>Zdarcie pokrywy na talerzach pod okapem drzewostanu o wymiarach 40 cm x 40 cm</t>
  </si>
  <si>
    <t>POP-TAL</t>
  </si>
  <si>
    <t>Poprawianie talerzy - w poprawkach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</si>
  <si>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</si>
  <si>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</si>
  <si>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</si>
  <si>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</si>
  <si>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</si>
  <si>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</si>
  <si>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</si>
  <si>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</si>
  <si>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SADZ-W+D</t>
  </si>
  <si>
    <t>Sadzenie wielolatek drzewek ukorzenionych w dołki, wraz z wykopaniem dołków</t>
  </si>
  <si>
    <t>SIEW-RCP</t>
  </si>
  <si>
    <t>Siew ciągły, przerywany lub kupkowy</t>
  </si>
  <si>
    <t>KMTR</t>
  </si>
  <si>
    <t>SIEW-KDB</t>
  </si>
  <si>
    <t>Siew kupkowy dębu</t>
  </si>
  <si>
    <t>PODK DOR</t>
  </si>
  <si>
    <t>Podkrzesywanie drzewek dorodnych</t>
  </si>
  <si>
    <t>OPR-CHWAS</t>
  </si>
  <si>
    <t>Chemiczne niszczenie chwastów opryskiwaczem ręcznym</t>
  </si>
  <si>
    <t>PODK-FORM</t>
  </si>
  <si>
    <t>Podkrzesywanie i formowanie drzewek na uprawach</t>
  </si>
  <si>
    <t>PRZYC-DB</t>
  </si>
  <si>
    <t>Przycinanie Db na bezpieńkę</t>
  </si>
  <si>
    <t>140</t>
  </si>
  <si>
    <t>ZAB-UPAL</t>
  </si>
  <si>
    <t>Zabezpieczenie drzewek przed zwierzyną palikami</t>
  </si>
  <si>
    <t>SZUK-PEDR</t>
  </si>
  <si>
    <t>Badanie zaędraczenia gleby - dół o objętości 0,5 m3</t>
  </si>
  <si>
    <t>167</t>
  </si>
  <si>
    <t>ZAW-BUD</t>
  </si>
  <si>
    <t>Wywieszanie nowych budek lęgowych i schronów dla nietoperzy</t>
  </si>
  <si>
    <t>NAPR-BUD</t>
  </si>
  <si>
    <t>Naprawa starych budek lęgowych i schronów dla nietoperzy</t>
  </si>
  <si>
    <t>367</t>
  </si>
  <si>
    <t>ZB NASCZR</t>
  </si>
  <si>
    <t>Zbiór nasion czereśni</t>
  </si>
  <si>
    <t>KG</t>
  </si>
  <si>
    <t>368</t>
  </si>
  <si>
    <t>ZB-NASKL</t>
  </si>
  <si>
    <t>Zbiór nasion klonów</t>
  </si>
  <si>
    <t>369</t>
  </si>
  <si>
    <t>ZB-NASP</t>
  </si>
  <si>
    <t>Zbiór nasion pozostałych gatunków</t>
  </si>
  <si>
    <t>GODZ PILA</t>
  </si>
  <si>
    <t>Prace wykonywane ręcznie z użyciem pilarki</t>
  </si>
  <si>
    <t>GODZ RU8</t>
  </si>
  <si>
    <t>Prace godzinowe ręczne z urządzeniem</t>
  </si>
  <si>
    <t>GODZ RU23</t>
  </si>
  <si>
    <t>GODZNOC</t>
  </si>
  <si>
    <t>Prace godzinowe w porze nocnej</t>
  </si>
  <si>
    <t>GODZ HH8</t>
  </si>
  <si>
    <t>Prace wykonywane harwesterem</t>
  </si>
  <si>
    <t>GODZ HH23</t>
  </si>
  <si>
    <t>GODZ MF8</t>
  </si>
  <si>
    <t>Prace wykonywane forwarderem</t>
  </si>
  <si>
    <t>GODZ MF23</t>
  </si>
  <si>
    <t>GODZ MC8</t>
  </si>
  <si>
    <t>Prace wykonywane ciągnikiem z przyczepą samozaładowczą</t>
  </si>
  <si>
    <t>GODZ MC23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</si>
  <si>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</si>
  <si>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</si>
  <si>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</si>
  <si>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</si>
  <si>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</si>
  <si>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</si>
  <si>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</si>
  <si>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</si>
  <si>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</si>
  <si>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</si>
  <si>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</si>
  <si>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</si>
  <si>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</si>
  <si>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</si>
  <si>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</si>
  <si>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</si>
  <si>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</si>
  <si>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</si>
  <si>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</si>
  <si>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</si>
  <si>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</si>
  <si>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</si>
  <si>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</si>
  <si>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</si>
  <si>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</si>
  <si>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</si>
  <si>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</si>
  <si>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</si>
  <si>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</si>
  <si>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</si>
  <si>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</si>
  <si>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</si>
  <si>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</si>
  <si>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>Odpowiadając na ogłoszenie o przetargu nieograniczonym na "Wykonywanie usług z zakresu gospodarki leśnej na terenie Nadleśnictwa Siewierz. Umowa ramowa</t>
    </r>
    <r>
      <rPr>
        <sz val="11"/>
        <color rgb="FF333333"/>
        <rFont val="Arial"/>
        <family val="2"/>
        <charset val="238"/>
      </rPr>
      <t xml:space="preserve">" składamy niniejszym ofertę na pakiet </t>
    </r>
    <r>
      <rPr>
        <b/>
        <sz val="11"/>
        <color rgb="FF333333"/>
        <rFont val="Arial"/>
        <family val="2"/>
        <charset val="238"/>
      </rPr>
      <t>Pakiet I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</si>
</sst>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1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8"/>
  <sheetViews>
    <sheetView tabSelected="1" view="pageBreakPreview" topLeftCell="A108" zoomScaleNormal="100" zoomScaleSheetLayoutView="100" workbookViewId="0">
      <selection activeCell="E113" sqref="E113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92"/>
      <c r="J2" s="92"/>
      <c r="K2" s="92"/>
      <c r="L2" s="92"/>
    </row>
    <row r="3" spans="2:12" s="1" customFormat="1" ht="28.65" customHeight="1" x14ac:dyDescent="0.25">
      <c r="B3" s="91"/>
      <c r="C3" s="91"/>
      <c r="D3" s="91"/>
      <c r="E3" s="91"/>
    </row>
    <row r="4" spans="2:12" s="1" customFormat="1" ht="2.7" customHeight="1" x14ac:dyDescent="0.25">
      <c r="B4" s="94"/>
      <c r="C4" s="94"/>
      <c r="D4" s="94"/>
      <c r="E4" s="48"/>
    </row>
    <row r="5" spans="2:12" s="1" customFormat="1" ht="28.65" customHeight="1" x14ac:dyDescent="0.25">
      <c r="B5" s="91"/>
      <c r="C5" s="91"/>
      <c r="D5" s="91"/>
      <c r="E5" s="91"/>
    </row>
    <row r="6" spans="2:12" s="1" customFormat="1" ht="2.7" customHeight="1" x14ac:dyDescent="0.25">
      <c r="B6" s="94"/>
      <c r="C6" s="94"/>
      <c r="D6" s="94"/>
      <c r="E6" s="48"/>
    </row>
    <row r="7" spans="2:12" s="1" customFormat="1" ht="28.65" customHeight="1" x14ac:dyDescent="0.25">
      <c r="B7" s="91"/>
      <c r="C7" s="91"/>
      <c r="D7" s="91"/>
      <c r="E7" s="91"/>
    </row>
    <row r="8" spans="2:12" s="1" customFormat="1" ht="5.25" customHeight="1" x14ac:dyDescent="0.2">
      <c r="B8" s="95"/>
      <c r="C8" s="95"/>
      <c r="D8" s="95"/>
    </row>
    <row r="9" spans="2:12" s="1" customFormat="1" ht="4.3499999999999996" customHeight="1" x14ac:dyDescent="0.2"/>
    <row r="10" spans="2:12" s="1" customFormat="1" ht="8.4" customHeight="1" x14ac:dyDescent="0.2">
      <c r="B10" s="96" t="s">
        <v>92</v>
      </c>
      <c r="C10" s="96"/>
      <c r="D10" s="96"/>
    </row>
    <row r="11" spans="2:12" s="1" customFormat="1" ht="12.15" customHeight="1" x14ac:dyDescent="0.2">
      <c r="B11" s="96"/>
      <c r="C11" s="96"/>
      <c r="D11" s="96"/>
      <c r="G11" s="46"/>
      <c r="H11" s="97"/>
      <c r="I11" s="97"/>
      <c r="J11" s="97"/>
      <c r="K11" s="97"/>
      <c r="L11" s="97"/>
    </row>
    <row r="12" spans="2:12" s="1" customFormat="1" ht="7.95" customHeight="1" x14ac:dyDescent="0.2">
      <c r="H12" s="97"/>
      <c r="I12" s="97"/>
      <c r="J12" s="97"/>
      <c r="K12" s="97"/>
      <c r="L12" s="97"/>
    </row>
    <row r="13" spans="2:12" s="1" customFormat="1" ht="20.25" customHeight="1" x14ac:dyDescent="0.2">
      <c r="C13" s="51" t="s">
        <v>93</v>
      </c>
      <c r="D13" s="51"/>
      <c r="E13" s="51"/>
      <c r="F13" s="51"/>
      <c r="G13" s="51"/>
      <c r="H13" s="51"/>
      <c r="I13" s="51"/>
      <c r="J13" s="51"/>
      <c r="K13" s="51"/>
      <c r="L13" s="51"/>
    </row>
    <row r="14" spans="2:12" s="1" customFormat="1" ht="24" customHeight="1" x14ac:dyDescent="0.2"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2:12" s="1" customFormat="1" ht="43.2" customHeight="1" x14ac:dyDescent="0.2"/>
    <row r="16" spans="2:12" s="1" customFormat="1" ht="20.85" customHeight="1" x14ac:dyDescent="0.2">
      <c r="B16" s="93" t="s">
        <v>94</v>
      </c>
      <c r="C16" s="93"/>
      <c r="D16" s="93"/>
      <c r="E16" s="93"/>
      <c r="F16" s="93"/>
      <c r="G16" s="93"/>
      <c r="H16" s="93"/>
      <c r="I16" s="93"/>
    </row>
    <row r="17" spans="2:12" s="1" customFormat="1" ht="2.7" customHeight="1" x14ac:dyDescent="0.2"/>
    <row r="18" spans="2:12" s="1" customFormat="1" ht="20.85" customHeight="1" x14ac:dyDescent="0.2">
      <c r="B18" s="93" t="s">
        <v>95</v>
      </c>
      <c r="C18" s="93"/>
      <c r="D18" s="93"/>
      <c r="E18" s="93"/>
      <c r="F18" s="93"/>
      <c r="G18" s="93"/>
      <c r="H18" s="93"/>
      <c r="I18" s="93"/>
    </row>
    <row r="19" spans="2:12" s="1" customFormat="1" ht="2.7" customHeight="1" x14ac:dyDescent="0.2"/>
    <row r="20" spans="2:12" s="1" customFormat="1" ht="20.85" customHeight="1" x14ac:dyDescent="0.2">
      <c r="B20" s="93" t="s">
        <v>96</v>
      </c>
      <c r="C20" s="93"/>
      <c r="D20" s="93"/>
      <c r="E20" s="93"/>
      <c r="F20" s="93"/>
      <c r="G20" s="93"/>
      <c r="H20" s="93"/>
      <c r="I20" s="93"/>
    </row>
    <row r="21" spans="2:12" s="1" customFormat="1" ht="2.7" customHeight="1" x14ac:dyDescent="0.2"/>
    <row r="22" spans="2:12" s="1" customFormat="1" ht="20.85" customHeight="1" x14ac:dyDescent="0.2">
      <c r="B22" s="93" t="s">
        <v>97</v>
      </c>
      <c r="C22" s="93"/>
      <c r="D22" s="93"/>
      <c r="E22" s="93"/>
      <c r="F22" s="93"/>
      <c r="G22" s="93"/>
      <c r="H22" s="93"/>
      <c r="I22" s="93"/>
    </row>
    <row r="23" spans="2:12" s="1" customFormat="1" ht="34.65" customHeight="1" x14ac:dyDescent="0.2"/>
    <row r="24" spans="2:12" s="1" customFormat="1" ht="50.1" customHeight="1" x14ac:dyDescent="0.2">
      <c r="B24" s="79" t="s">
        <v>213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2:12" s="1" customFormat="1" ht="6.75" customHeight="1" x14ac:dyDescent="0.2"/>
    <row r="26" spans="2:12" s="1" customFormat="1" ht="50.1" customHeight="1" x14ac:dyDescent="0.2">
      <c r="B26" s="50" t="str">
        <f xml:space="preserve"> "1.  Za wykonanie przedmiotu zamówienia w tym Pakiecie oferujemy następujące wynagrodzenie brutto: " &amp; TEXT(L117,"#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7" t="s">
        <v>98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4" t="s">
        <v>0</v>
      </c>
      <c r="C30" s="11" t="s">
        <v>180</v>
      </c>
      <c r="D30" s="25" t="s">
        <v>1</v>
      </c>
      <c r="E30" s="25" t="s">
        <v>2</v>
      </c>
      <c r="F30" s="25" t="s">
        <v>3</v>
      </c>
      <c r="G30" s="25" t="s">
        <v>4</v>
      </c>
      <c r="H30" s="25" t="s">
        <v>5</v>
      </c>
      <c r="I30" s="26" t="s">
        <v>6</v>
      </c>
      <c r="J30" s="25" t="s">
        <v>7</v>
      </c>
      <c r="K30" s="25" t="s">
        <v>8</v>
      </c>
      <c r="L30" s="26" t="s">
        <v>9</v>
      </c>
    </row>
    <row r="31" spans="2:12" s="1" customFormat="1" ht="27.6" customHeight="1" x14ac:dyDescent="0.2">
      <c r="B31" s="8">
        <v>1</v>
      </c>
      <c r="C31" s="8" t="s">
        <v>14</v>
      </c>
      <c r="D31" s="9" t="s">
        <v>15</v>
      </c>
      <c r="E31" s="30" t="s">
        <v>16</v>
      </c>
      <c r="F31" s="9" t="s">
        <v>13</v>
      </c>
      <c r="G31" s="9">
        <v>5304</v>
      </c>
      <c r="H31" s="42">
        <v>0</v>
      </c>
      <c r="I31" s="40">
        <f>ROUND(G31* H31,2)</f>
        <v>0</v>
      </c>
      <c r="J31" s="17" t="s">
        <v>104</v>
      </c>
      <c r="K31" s="41">
        <f>ROUND(I31* J31/100,2)</f>
        <v>0</v>
      </c>
      <c r="L31" s="41">
        <f>ROUND(I31+ K31,2)</f>
        <v>0</v>
      </c>
    </row>
    <row r="32" spans="2:12" s="1" customFormat="1" ht="27.6" customHeight="1" x14ac:dyDescent="0.2">
      <c r="B32" s="8">
        <v>2</v>
      </c>
      <c r="C32" s="8" t="s">
        <v>10</v>
      </c>
      <c r="D32" s="9" t="s">
        <v>11</v>
      </c>
      <c r="E32" s="30" t="s">
        <v>12</v>
      </c>
      <c r="F32" s="9" t="s">
        <v>13</v>
      </c>
      <c r="G32" s="9">
        <v>36800</v>
      </c>
      <c r="H32" s="42">
        <v>0</v>
      </c>
      <c r="I32" s="40">
        <f>ROUND(G32* H32,2)</f>
        <v>0</v>
      </c>
      <c r="J32" s="15">
        <v>8</v>
      </c>
      <c r="K32" s="41">
        <f>ROUND(I32* J32/100,2)</f>
        <v>0</v>
      </c>
      <c r="L32" s="41">
        <f>ROUND(I32+ K32,2)</f>
        <v>0</v>
      </c>
    </row>
    <row r="33" spans="2:12" s="1" customFormat="1" ht="3.15" customHeight="1" x14ac:dyDescent="0.2"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</row>
    <row r="34" spans="2:12" s="1" customFormat="1" ht="18.149999999999999" customHeight="1" x14ac:dyDescent="0.2">
      <c r="B34" s="76" t="s">
        <v>99</v>
      </c>
      <c r="C34" s="77"/>
      <c r="D34" s="77"/>
      <c r="E34" s="78"/>
      <c r="F34" s="21"/>
      <c r="G34" s="21"/>
      <c r="H34" s="21"/>
      <c r="I34" s="9"/>
      <c r="J34" s="8"/>
      <c r="K34" s="18"/>
      <c r="L34" s="18"/>
    </row>
    <row r="35" spans="2:12" s="1" customFormat="1" ht="5.25" customHeight="1" x14ac:dyDescent="0.2"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</row>
    <row r="36" spans="2:12" s="1" customFormat="1" ht="51" customHeight="1" x14ac:dyDescent="0.2">
      <c r="B36" s="10" t="s">
        <v>0</v>
      </c>
      <c r="C36" s="11" t="s">
        <v>180</v>
      </c>
      <c r="D36" s="12" t="s">
        <v>1</v>
      </c>
      <c r="E36" s="12" t="s">
        <v>2</v>
      </c>
      <c r="F36" s="12" t="s">
        <v>3</v>
      </c>
      <c r="G36" s="25" t="s">
        <v>4</v>
      </c>
      <c r="H36" s="12" t="s">
        <v>5</v>
      </c>
      <c r="I36" s="13" t="s">
        <v>6</v>
      </c>
      <c r="J36" s="14" t="s">
        <v>7</v>
      </c>
      <c r="K36" s="14" t="s">
        <v>8</v>
      </c>
      <c r="L36" s="13" t="s">
        <v>9</v>
      </c>
    </row>
    <row r="37" spans="2:12" s="1" customFormat="1" ht="28.2" customHeight="1" x14ac:dyDescent="0.2">
      <c r="B37" s="15">
        <v>3</v>
      </c>
      <c r="C37" s="15" t="s">
        <v>14</v>
      </c>
      <c r="D37" s="16" t="s">
        <v>15</v>
      </c>
      <c r="E37" s="5" t="s">
        <v>16</v>
      </c>
      <c r="F37" s="16" t="s">
        <v>13</v>
      </c>
      <c r="G37" s="16">
        <v>11452</v>
      </c>
      <c r="H37" s="44">
        <v>0</v>
      </c>
      <c r="I37" s="43">
        <f>ROUND(G37* H37,2)</f>
        <v>0</v>
      </c>
      <c r="J37" s="15">
        <v>8</v>
      </c>
      <c r="K37" s="41">
        <f>ROUND(I37* J37/100,2)</f>
        <v>0</v>
      </c>
      <c r="L37" s="41">
        <f>ROUND(I37+ K37,2)</f>
        <v>0</v>
      </c>
    </row>
    <row r="38" spans="2:12" s="1" customFormat="1" ht="28.2" customHeight="1" x14ac:dyDescent="0.2">
      <c r="B38" s="15">
        <v>4</v>
      </c>
      <c r="C38" s="15" t="s">
        <v>10</v>
      </c>
      <c r="D38" s="16" t="s">
        <v>11</v>
      </c>
      <c r="E38" s="5" t="s">
        <v>12</v>
      </c>
      <c r="F38" s="16" t="s">
        <v>13</v>
      </c>
      <c r="G38" s="16">
        <v>15380</v>
      </c>
      <c r="H38" s="44">
        <v>0</v>
      </c>
      <c r="I38" s="43">
        <f>ROUND(G38* H38,2)</f>
        <v>0</v>
      </c>
      <c r="J38" s="15">
        <v>8</v>
      </c>
      <c r="K38" s="41">
        <f>ROUND(I38* J38/100,2)</f>
        <v>0</v>
      </c>
      <c r="L38" s="41">
        <f>ROUND(I38+ K38,2)</f>
        <v>0</v>
      </c>
    </row>
    <row r="39" spans="2:12" s="1" customFormat="1" ht="3.15" customHeight="1" x14ac:dyDescent="0.2"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</row>
    <row r="40" spans="2:12" s="1" customFormat="1" ht="18.149999999999999" customHeight="1" x14ac:dyDescent="0.2">
      <c r="B40" s="76" t="s">
        <v>100</v>
      </c>
      <c r="C40" s="77"/>
      <c r="D40" s="77"/>
      <c r="E40" s="78"/>
      <c r="F40" s="21"/>
      <c r="G40" s="21"/>
      <c r="H40" s="21"/>
      <c r="I40" s="9"/>
      <c r="J40" s="8"/>
      <c r="K40" s="18"/>
      <c r="L40" s="18"/>
    </row>
    <row r="41" spans="2:12" s="1" customFormat="1" ht="5.25" customHeight="1" x14ac:dyDescent="0.2"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</row>
    <row r="42" spans="2:12" s="1" customFormat="1" ht="51" customHeight="1" x14ac:dyDescent="0.2">
      <c r="B42" s="10" t="s">
        <v>0</v>
      </c>
      <c r="C42" s="11" t="s">
        <v>180</v>
      </c>
      <c r="D42" s="12" t="s">
        <v>1</v>
      </c>
      <c r="E42" s="12" t="s">
        <v>2</v>
      </c>
      <c r="F42" s="12" t="s">
        <v>3</v>
      </c>
      <c r="G42" s="12" t="s">
        <v>4</v>
      </c>
      <c r="H42" s="12" t="s">
        <v>5</v>
      </c>
      <c r="I42" s="13" t="s">
        <v>6</v>
      </c>
      <c r="J42" s="14" t="s">
        <v>7</v>
      </c>
      <c r="K42" s="14" t="s">
        <v>8</v>
      </c>
      <c r="L42" s="13" t="s">
        <v>9</v>
      </c>
    </row>
    <row r="43" spans="2:12" s="1" customFormat="1" ht="28.2" customHeight="1" x14ac:dyDescent="0.2">
      <c r="B43" s="8">
        <v>5</v>
      </c>
      <c r="C43" s="15" t="s">
        <v>14</v>
      </c>
      <c r="D43" s="16" t="s">
        <v>15</v>
      </c>
      <c r="E43" s="5" t="s">
        <v>16</v>
      </c>
      <c r="F43" s="16" t="s">
        <v>13</v>
      </c>
      <c r="G43" s="16">
        <v>4396</v>
      </c>
      <c r="H43" s="44">
        <v>0</v>
      </c>
      <c r="I43" s="43">
        <f>ROUND(G43* H43,2)</f>
        <v>0</v>
      </c>
      <c r="J43" s="15">
        <v>8</v>
      </c>
      <c r="K43" s="41">
        <f>ROUND(I43* J43/100,2)</f>
        <v>0</v>
      </c>
      <c r="L43" s="41">
        <f>ROUND(I43+ K43,2)</f>
        <v>0</v>
      </c>
    </row>
    <row r="44" spans="2:12" s="1" customFormat="1" ht="28.2" customHeight="1" x14ac:dyDescent="0.2">
      <c r="B44" s="8">
        <v>6</v>
      </c>
      <c r="C44" s="15" t="s">
        <v>10</v>
      </c>
      <c r="D44" s="16" t="s">
        <v>11</v>
      </c>
      <c r="E44" s="5" t="s">
        <v>12</v>
      </c>
      <c r="F44" s="16" t="s">
        <v>13</v>
      </c>
      <c r="G44" s="16">
        <v>34892</v>
      </c>
      <c r="H44" s="44">
        <v>0</v>
      </c>
      <c r="I44" s="43">
        <f>ROUND(G44* H44,2)</f>
        <v>0</v>
      </c>
      <c r="J44" s="15">
        <v>8</v>
      </c>
      <c r="K44" s="41">
        <f>ROUND(I44* J44/100,2)</f>
        <v>0</v>
      </c>
      <c r="L44" s="41">
        <f>ROUND(I44+ K44,2)</f>
        <v>0</v>
      </c>
    </row>
    <row r="45" spans="2:12" s="1" customFormat="1" ht="3.15" customHeight="1" x14ac:dyDescent="0.2"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1"/>
    </row>
    <row r="46" spans="2:12" s="1" customFormat="1" ht="18.149999999999999" customHeight="1" x14ac:dyDescent="0.2">
      <c r="B46" s="29" t="s">
        <v>101</v>
      </c>
      <c r="C46" s="27"/>
      <c r="D46" s="27"/>
      <c r="E46" s="28"/>
      <c r="F46" s="21"/>
      <c r="G46" s="21"/>
      <c r="H46" s="21"/>
      <c r="I46" s="9"/>
      <c r="J46" s="8"/>
      <c r="K46" s="22"/>
      <c r="L46" s="22"/>
    </row>
    <row r="47" spans="2:12" s="1" customFormat="1" ht="5.25" customHeight="1" x14ac:dyDescent="0.2">
      <c r="B47" s="80"/>
      <c r="C47" s="81"/>
      <c r="D47" s="81"/>
      <c r="E47" s="81"/>
      <c r="F47" s="81"/>
      <c r="G47" s="81"/>
      <c r="H47" s="81"/>
      <c r="I47" s="81"/>
      <c r="J47" s="81"/>
      <c r="K47" s="81"/>
      <c r="L47" s="81"/>
    </row>
    <row r="48" spans="2:12" s="1" customFormat="1" ht="51" customHeight="1" x14ac:dyDescent="0.2">
      <c r="B48" s="10" t="s">
        <v>0</v>
      </c>
      <c r="C48" s="11" t="s">
        <v>180</v>
      </c>
      <c r="D48" s="12" t="s">
        <v>1</v>
      </c>
      <c r="E48" s="12" t="s">
        <v>2</v>
      </c>
      <c r="F48" s="12" t="s">
        <v>3</v>
      </c>
      <c r="G48" s="12" t="s">
        <v>4</v>
      </c>
      <c r="H48" s="12" t="s">
        <v>5</v>
      </c>
      <c r="I48" s="13" t="s">
        <v>6</v>
      </c>
      <c r="J48" s="14" t="s">
        <v>7</v>
      </c>
      <c r="K48" s="14" t="s">
        <v>8</v>
      </c>
      <c r="L48" s="13" t="s">
        <v>9</v>
      </c>
    </row>
    <row r="49" spans="2:12" s="1" customFormat="1" ht="28.2" customHeight="1" x14ac:dyDescent="0.2">
      <c r="B49" s="15">
        <v>7</v>
      </c>
      <c r="C49" s="15" t="s">
        <v>14</v>
      </c>
      <c r="D49" s="16" t="s">
        <v>15</v>
      </c>
      <c r="E49" s="5" t="s">
        <v>16</v>
      </c>
      <c r="F49" s="16" t="s">
        <v>13</v>
      </c>
      <c r="G49" s="16">
        <v>1696</v>
      </c>
      <c r="H49" s="44">
        <v>0</v>
      </c>
      <c r="I49" s="43">
        <f>ROUND(G49* H49,2)</f>
        <v>0</v>
      </c>
      <c r="J49" s="15">
        <v>8</v>
      </c>
      <c r="K49" s="41">
        <f>ROUND(I49* J49/100,2)</f>
        <v>0</v>
      </c>
      <c r="L49" s="41">
        <f>ROUND(I49+ K49,2)</f>
        <v>0</v>
      </c>
    </row>
    <row r="50" spans="2:12" s="1" customFormat="1" ht="28.2" customHeight="1" x14ac:dyDescent="0.2">
      <c r="B50" s="15">
        <v>8</v>
      </c>
      <c r="C50" s="15" t="s">
        <v>10</v>
      </c>
      <c r="D50" s="16" t="s">
        <v>11</v>
      </c>
      <c r="E50" s="5" t="s">
        <v>12</v>
      </c>
      <c r="F50" s="16" t="s">
        <v>13</v>
      </c>
      <c r="G50" s="16">
        <v>5408</v>
      </c>
      <c r="H50" s="44">
        <v>0</v>
      </c>
      <c r="I50" s="43">
        <f>ROUND(G50* H50,2)</f>
        <v>0</v>
      </c>
      <c r="J50" s="15">
        <v>8</v>
      </c>
      <c r="K50" s="41">
        <f>ROUND(I50* J50/100,2)</f>
        <v>0</v>
      </c>
      <c r="L50" s="41">
        <f>ROUND(I50+ K50,2)</f>
        <v>0</v>
      </c>
    </row>
    <row r="51" spans="2:12" s="1" customFormat="1" ht="3.15" customHeight="1" x14ac:dyDescent="0.2">
      <c r="B51" s="86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2:12" s="1" customFormat="1" ht="18.149999999999999" customHeight="1" x14ac:dyDescent="0.2">
      <c r="B52" s="88" t="s">
        <v>102</v>
      </c>
      <c r="C52" s="89"/>
      <c r="D52" s="89"/>
      <c r="E52" s="90"/>
      <c r="F52" s="23"/>
      <c r="G52" s="23"/>
      <c r="H52" s="23"/>
      <c r="I52" s="16"/>
      <c r="J52" s="15"/>
      <c r="K52" s="18"/>
      <c r="L52" s="18"/>
    </row>
    <row r="53" spans="2:12" s="1" customFormat="1" ht="5.25" customHeight="1" x14ac:dyDescent="0.2">
      <c r="B53" s="80"/>
      <c r="C53" s="81"/>
      <c r="D53" s="81"/>
      <c r="E53" s="81"/>
      <c r="F53" s="81"/>
      <c r="G53" s="81"/>
      <c r="H53" s="81"/>
      <c r="I53" s="81"/>
      <c r="J53" s="81"/>
      <c r="K53" s="81"/>
      <c r="L53" s="81"/>
    </row>
    <row r="54" spans="2:12" s="1" customFormat="1" ht="54.6" customHeight="1" x14ac:dyDescent="0.2">
      <c r="B54" s="10" t="s">
        <v>0</v>
      </c>
      <c r="C54" s="11" t="s">
        <v>180</v>
      </c>
      <c r="D54" s="12" t="s">
        <v>1</v>
      </c>
      <c r="E54" s="12" t="s">
        <v>2</v>
      </c>
      <c r="F54" s="12" t="s">
        <v>3</v>
      </c>
      <c r="G54" s="12" t="s">
        <v>4</v>
      </c>
      <c r="H54" s="12" t="s">
        <v>5</v>
      </c>
      <c r="I54" s="13" t="s">
        <v>6</v>
      </c>
      <c r="J54" s="14" t="s">
        <v>7</v>
      </c>
      <c r="K54" s="14" t="s">
        <v>8</v>
      </c>
      <c r="L54" s="13" t="s">
        <v>9</v>
      </c>
    </row>
    <row r="55" spans="2:12" s="1" customFormat="1" ht="28.2" customHeight="1" x14ac:dyDescent="0.2">
      <c r="B55" s="15">
        <v>9</v>
      </c>
      <c r="C55" s="15" t="s">
        <v>14</v>
      </c>
      <c r="D55" s="16" t="s">
        <v>15</v>
      </c>
      <c r="E55" s="5" t="s">
        <v>16</v>
      </c>
      <c r="F55" s="16" t="s">
        <v>13</v>
      </c>
      <c r="G55" s="16">
        <v>800</v>
      </c>
      <c r="H55" s="44">
        <v>0</v>
      </c>
      <c r="I55" s="43">
        <f>ROUND(G55* H55,2)</f>
        <v>0</v>
      </c>
      <c r="J55" s="15">
        <v>8</v>
      </c>
      <c r="K55" s="41">
        <f>ROUND(I55* J55/100,2)</f>
        <v>0</v>
      </c>
      <c r="L55" s="41">
        <f>ROUND(I55+ K55,2)</f>
        <v>0</v>
      </c>
    </row>
    <row r="56" spans="2:12" s="1" customFormat="1" ht="28.2" customHeight="1" x14ac:dyDescent="0.2">
      <c r="B56" s="15">
        <v>10</v>
      </c>
      <c r="C56" s="15" t="s">
        <v>10</v>
      </c>
      <c r="D56" s="16" t="s">
        <v>11</v>
      </c>
      <c r="E56" s="5" t="s">
        <v>12</v>
      </c>
      <c r="F56" s="16" t="s">
        <v>13</v>
      </c>
      <c r="G56" s="16">
        <v>4532</v>
      </c>
      <c r="H56" s="44">
        <v>0</v>
      </c>
      <c r="I56" s="43">
        <f>ROUND(G56* H56,2)</f>
        <v>0</v>
      </c>
      <c r="J56" s="15">
        <v>8</v>
      </c>
      <c r="K56" s="41">
        <f>ROUND(I56* J56/100,2)</f>
        <v>0</v>
      </c>
      <c r="L56" s="41">
        <f>ROUND(I56+ K56,2)</f>
        <v>0</v>
      </c>
    </row>
    <row r="57" spans="2:12" s="1" customFormat="1" ht="9" customHeight="1" x14ac:dyDescent="0.2">
      <c r="B57" s="80"/>
      <c r="C57" s="81"/>
      <c r="D57" s="81"/>
      <c r="E57" s="81"/>
      <c r="F57" s="81"/>
      <c r="G57" s="81"/>
      <c r="H57" s="81"/>
      <c r="I57" s="81"/>
      <c r="J57" s="81"/>
      <c r="K57" s="81"/>
      <c r="L57" s="81"/>
    </row>
    <row r="58" spans="2:12" s="1" customFormat="1" ht="51" customHeight="1" x14ac:dyDescent="0.2">
      <c r="B58" s="10" t="s">
        <v>0</v>
      </c>
      <c r="C58" s="11" t="s">
        <v>180</v>
      </c>
      <c r="D58" s="12" t="s">
        <v>1</v>
      </c>
      <c r="E58" s="12" t="s">
        <v>2</v>
      </c>
      <c r="F58" s="12" t="s">
        <v>3</v>
      </c>
      <c r="G58" s="12" t="s">
        <v>4</v>
      </c>
      <c r="H58" s="12" t="s">
        <v>5</v>
      </c>
      <c r="I58" s="13" t="s">
        <v>6</v>
      </c>
      <c r="J58" s="14" t="s">
        <v>7</v>
      </c>
      <c r="K58" s="14" t="s">
        <v>8</v>
      </c>
      <c r="L58" s="13" t="s">
        <v>9</v>
      </c>
    </row>
    <row r="59" spans="2:12" s="1" customFormat="1" ht="28.2" customHeight="1" x14ac:dyDescent="0.2">
      <c r="B59" s="15">
        <v>11</v>
      </c>
      <c r="C59" s="17">
        <v>15</v>
      </c>
      <c r="D59" s="18" t="s">
        <v>105</v>
      </c>
      <c r="E59" s="5" t="s">
        <v>106</v>
      </c>
      <c r="F59" s="16" t="s">
        <v>20</v>
      </c>
      <c r="G59" s="16">
        <v>40</v>
      </c>
      <c r="H59" s="45">
        <v>0</v>
      </c>
      <c r="I59" s="43">
        <f t="shared" ref="I59:I90" si="0">ROUND(G59* H59,2)</f>
        <v>0</v>
      </c>
      <c r="J59" s="19" t="s">
        <v>104</v>
      </c>
      <c r="K59" s="41">
        <f t="shared" ref="K59:K90" si="1">ROUND(I59* J59/100,2)</f>
        <v>0</v>
      </c>
      <c r="L59" s="41">
        <f t="shared" ref="L59:L90" si="2">ROUND(I59+ K59,2)</f>
        <v>0</v>
      </c>
    </row>
    <row r="60" spans="2:12" s="1" customFormat="1" ht="28.2" customHeight="1" x14ac:dyDescent="0.2">
      <c r="B60" s="15">
        <v>12</v>
      </c>
      <c r="C60" s="17">
        <v>18</v>
      </c>
      <c r="D60" s="18" t="s">
        <v>107</v>
      </c>
      <c r="E60" s="5" t="s">
        <v>108</v>
      </c>
      <c r="F60" s="16" t="s">
        <v>109</v>
      </c>
      <c r="G60" s="16">
        <v>40</v>
      </c>
      <c r="H60" s="45">
        <v>0</v>
      </c>
      <c r="I60" s="43">
        <f t="shared" si="0"/>
        <v>0</v>
      </c>
      <c r="J60" s="19" t="s">
        <v>104</v>
      </c>
      <c r="K60" s="41">
        <f t="shared" si="1"/>
        <v>0</v>
      </c>
      <c r="L60" s="41">
        <f t="shared" si="2"/>
        <v>0</v>
      </c>
    </row>
    <row r="61" spans="2:12" s="1" customFormat="1" ht="28.2" customHeight="1" x14ac:dyDescent="0.2">
      <c r="B61" s="15">
        <v>13</v>
      </c>
      <c r="C61" s="17">
        <v>19</v>
      </c>
      <c r="D61" s="18" t="s">
        <v>110</v>
      </c>
      <c r="E61" s="5" t="s">
        <v>111</v>
      </c>
      <c r="F61" s="16" t="s">
        <v>109</v>
      </c>
      <c r="G61" s="16">
        <v>40</v>
      </c>
      <c r="H61" s="45">
        <v>0</v>
      </c>
      <c r="I61" s="43">
        <f t="shared" si="0"/>
        <v>0</v>
      </c>
      <c r="J61" s="19" t="s">
        <v>104</v>
      </c>
      <c r="K61" s="41">
        <f t="shared" si="1"/>
        <v>0</v>
      </c>
      <c r="L61" s="41">
        <f t="shared" si="2"/>
        <v>0</v>
      </c>
    </row>
    <row r="62" spans="2:12" s="1" customFormat="1" ht="28.2" customHeight="1" x14ac:dyDescent="0.2">
      <c r="B62" s="15">
        <v>14</v>
      </c>
      <c r="C62" s="15" t="s">
        <v>17</v>
      </c>
      <c r="D62" s="16" t="s">
        <v>18</v>
      </c>
      <c r="E62" s="5" t="s">
        <v>19</v>
      </c>
      <c r="F62" s="16" t="s">
        <v>20</v>
      </c>
      <c r="G62" s="16">
        <v>0.8</v>
      </c>
      <c r="H62" s="44">
        <v>0</v>
      </c>
      <c r="I62" s="43">
        <f t="shared" si="0"/>
        <v>0</v>
      </c>
      <c r="J62" s="15">
        <v>8</v>
      </c>
      <c r="K62" s="41">
        <f t="shared" si="1"/>
        <v>0</v>
      </c>
      <c r="L62" s="41">
        <f t="shared" si="2"/>
        <v>0</v>
      </c>
    </row>
    <row r="63" spans="2:12" s="1" customFormat="1" ht="33" customHeight="1" x14ac:dyDescent="0.2">
      <c r="B63" s="15">
        <v>15</v>
      </c>
      <c r="C63" s="15" t="s">
        <v>21</v>
      </c>
      <c r="D63" s="16" t="s">
        <v>22</v>
      </c>
      <c r="E63" s="5" t="s">
        <v>23</v>
      </c>
      <c r="F63" s="16" t="s">
        <v>20</v>
      </c>
      <c r="G63" s="16">
        <v>152.91999999999999</v>
      </c>
      <c r="H63" s="44">
        <v>0</v>
      </c>
      <c r="I63" s="43">
        <f t="shared" si="0"/>
        <v>0</v>
      </c>
      <c r="J63" s="15">
        <v>8</v>
      </c>
      <c r="K63" s="41">
        <f t="shared" si="1"/>
        <v>0</v>
      </c>
      <c r="L63" s="41">
        <f t="shared" si="2"/>
        <v>0</v>
      </c>
    </row>
    <row r="64" spans="2:12" s="1" customFormat="1" ht="28.2" customHeight="1" x14ac:dyDescent="0.2">
      <c r="B64" s="15">
        <v>16</v>
      </c>
      <c r="C64" s="15" t="s">
        <v>112</v>
      </c>
      <c r="D64" s="16" t="s">
        <v>113</v>
      </c>
      <c r="E64" s="5" t="s">
        <v>114</v>
      </c>
      <c r="F64" s="16" t="s">
        <v>20</v>
      </c>
      <c r="G64" s="16">
        <v>20</v>
      </c>
      <c r="H64" s="44">
        <v>0</v>
      </c>
      <c r="I64" s="43">
        <f t="shared" si="0"/>
        <v>0</v>
      </c>
      <c r="J64" s="15">
        <v>8</v>
      </c>
      <c r="K64" s="41">
        <f t="shared" si="1"/>
        <v>0</v>
      </c>
      <c r="L64" s="41">
        <f t="shared" si="2"/>
        <v>0</v>
      </c>
    </row>
    <row r="65" spans="2:12" s="1" customFormat="1" ht="28.2" customHeight="1" x14ac:dyDescent="0.2">
      <c r="B65" s="15">
        <v>17</v>
      </c>
      <c r="C65" s="15">
        <v>49</v>
      </c>
      <c r="D65" s="16" t="s">
        <v>115</v>
      </c>
      <c r="E65" s="5" t="s">
        <v>116</v>
      </c>
      <c r="F65" s="16" t="s">
        <v>20</v>
      </c>
      <c r="G65" s="16">
        <v>40</v>
      </c>
      <c r="H65" s="44">
        <v>0</v>
      </c>
      <c r="I65" s="43">
        <f t="shared" si="0"/>
        <v>0</v>
      </c>
      <c r="J65" s="15">
        <v>8</v>
      </c>
      <c r="K65" s="41">
        <f t="shared" si="1"/>
        <v>0</v>
      </c>
      <c r="L65" s="41">
        <f t="shared" si="2"/>
        <v>0</v>
      </c>
    </row>
    <row r="66" spans="2:12" s="1" customFormat="1" ht="28.2" customHeight="1" x14ac:dyDescent="0.2">
      <c r="B66" s="15">
        <v>18</v>
      </c>
      <c r="C66" s="15" t="s">
        <v>24</v>
      </c>
      <c r="D66" s="16" t="s">
        <v>25</v>
      </c>
      <c r="E66" s="5" t="s">
        <v>26</v>
      </c>
      <c r="F66" s="16" t="s">
        <v>27</v>
      </c>
      <c r="G66" s="16">
        <v>229</v>
      </c>
      <c r="H66" s="44">
        <v>0</v>
      </c>
      <c r="I66" s="43">
        <f t="shared" si="0"/>
        <v>0</v>
      </c>
      <c r="J66" s="15">
        <v>8</v>
      </c>
      <c r="K66" s="41">
        <f t="shared" si="1"/>
        <v>0</v>
      </c>
      <c r="L66" s="41">
        <f t="shared" si="2"/>
        <v>0</v>
      </c>
    </row>
    <row r="67" spans="2:12" s="1" customFormat="1" ht="28.2" customHeight="1" x14ac:dyDescent="0.2">
      <c r="B67" s="15">
        <v>19</v>
      </c>
      <c r="C67" s="15">
        <v>63</v>
      </c>
      <c r="D67" s="16" t="s">
        <v>117</v>
      </c>
      <c r="E67" s="5" t="s">
        <v>118</v>
      </c>
      <c r="F67" s="16" t="s">
        <v>27</v>
      </c>
      <c r="G67" s="16">
        <v>20</v>
      </c>
      <c r="H67" s="44">
        <v>0</v>
      </c>
      <c r="I67" s="43">
        <f t="shared" si="0"/>
        <v>0</v>
      </c>
      <c r="J67" s="15">
        <v>8</v>
      </c>
      <c r="K67" s="41">
        <f t="shared" si="1"/>
        <v>0</v>
      </c>
      <c r="L67" s="41">
        <f t="shared" si="2"/>
        <v>0</v>
      </c>
    </row>
    <row r="68" spans="2:12" s="1" customFormat="1" ht="28.2" customHeight="1" x14ac:dyDescent="0.2">
      <c r="B68" s="15">
        <v>20</v>
      </c>
      <c r="C68" s="15">
        <v>64</v>
      </c>
      <c r="D68" s="16" t="s">
        <v>119</v>
      </c>
      <c r="E68" s="5" t="s">
        <v>120</v>
      </c>
      <c r="F68" s="16" t="s">
        <v>27</v>
      </c>
      <c r="G68" s="16">
        <v>20</v>
      </c>
      <c r="H68" s="44">
        <v>0</v>
      </c>
      <c r="I68" s="43">
        <f t="shared" si="0"/>
        <v>0</v>
      </c>
      <c r="J68" s="15">
        <v>8</v>
      </c>
      <c r="K68" s="41">
        <f t="shared" si="1"/>
        <v>0</v>
      </c>
      <c r="L68" s="41">
        <f t="shared" si="2"/>
        <v>0</v>
      </c>
    </row>
    <row r="69" spans="2:12" s="1" customFormat="1" ht="28.2" customHeight="1" x14ac:dyDescent="0.2">
      <c r="B69" s="15">
        <v>21</v>
      </c>
      <c r="C69" s="15" t="s">
        <v>28</v>
      </c>
      <c r="D69" s="16" t="s">
        <v>29</v>
      </c>
      <c r="E69" s="5" t="s">
        <v>30</v>
      </c>
      <c r="F69" s="16" t="s">
        <v>27</v>
      </c>
      <c r="G69" s="16">
        <v>212.6</v>
      </c>
      <c r="H69" s="44">
        <v>0</v>
      </c>
      <c r="I69" s="43">
        <f t="shared" si="0"/>
        <v>0</v>
      </c>
      <c r="J69" s="15">
        <v>8</v>
      </c>
      <c r="K69" s="41">
        <f t="shared" si="1"/>
        <v>0</v>
      </c>
      <c r="L69" s="41">
        <f t="shared" si="2"/>
        <v>0</v>
      </c>
    </row>
    <row r="70" spans="2:12" s="1" customFormat="1" ht="28.2" customHeight="1" x14ac:dyDescent="0.2">
      <c r="B70" s="15">
        <v>22</v>
      </c>
      <c r="C70" s="15" t="s">
        <v>121</v>
      </c>
      <c r="D70" s="16" t="s">
        <v>122</v>
      </c>
      <c r="E70" s="5" t="s">
        <v>123</v>
      </c>
      <c r="F70" s="16" t="s">
        <v>13</v>
      </c>
      <c r="G70" s="16">
        <v>40</v>
      </c>
      <c r="H70" s="44">
        <v>0</v>
      </c>
      <c r="I70" s="43">
        <f t="shared" si="0"/>
        <v>0</v>
      </c>
      <c r="J70" s="15">
        <v>8</v>
      </c>
      <c r="K70" s="41">
        <f t="shared" si="1"/>
        <v>0</v>
      </c>
      <c r="L70" s="41">
        <f t="shared" si="2"/>
        <v>0</v>
      </c>
    </row>
    <row r="71" spans="2:12" s="1" customFormat="1" ht="28.2" customHeight="1" x14ac:dyDescent="0.2">
      <c r="B71" s="15">
        <v>23</v>
      </c>
      <c r="C71" s="15" t="s">
        <v>31</v>
      </c>
      <c r="D71" s="16" t="s">
        <v>32</v>
      </c>
      <c r="E71" s="5" t="s">
        <v>33</v>
      </c>
      <c r="F71" s="16" t="s">
        <v>27</v>
      </c>
      <c r="G71" s="16">
        <v>390.92</v>
      </c>
      <c r="H71" s="44">
        <v>0</v>
      </c>
      <c r="I71" s="43">
        <f t="shared" si="0"/>
        <v>0</v>
      </c>
      <c r="J71" s="15">
        <v>8</v>
      </c>
      <c r="K71" s="41">
        <f t="shared" si="1"/>
        <v>0</v>
      </c>
      <c r="L71" s="41">
        <f t="shared" si="2"/>
        <v>0</v>
      </c>
    </row>
    <row r="72" spans="2:12" s="1" customFormat="1" ht="28.2" customHeight="1" x14ac:dyDescent="0.2">
      <c r="B72" s="15">
        <v>24</v>
      </c>
      <c r="C72" s="15" t="s">
        <v>34</v>
      </c>
      <c r="D72" s="16" t="s">
        <v>35</v>
      </c>
      <c r="E72" s="5" t="s">
        <v>36</v>
      </c>
      <c r="F72" s="16" t="s">
        <v>27</v>
      </c>
      <c r="G72" s="16">
        <v>252.52</v>
      </c>
      <c r="H72" s="44">
        <v>0</v>
      </c>
      <c r="I72" s="43">
        <f t="shared" si="0"/>
        <v>0</v>
      </c>
      <c r="J72" s="15">
        <v>8</v>
      </c>
      <c r="K72" s="41">
        <f t="shared" si="1"/>
        <v>0</v>
      </c>
      <c r="L72" s="41">
        <f t="shared" si="2"/>
        <v>0</v>
      </c>
    </row>
    <row r="73" spans="2:12" s="1" customFormat="1" ht="28.2" customHeight="1" x14ac:dyDescent="0.2">
      <c r="B73" s="15">
        <v>25</v>
      </c>
      <c r="C73" s="15" t="s">
        <v>37</v>
      </c>
      <c r="D73" s="16" t="s">
        <v>38</v>
      </c>
      <c r="E73" s="5" t="s">
        <v>39</v>
      </c>
      <c r="F73" s="16" t="s">
        <v>27</v>
      </c>
      <c r="G73" s="16">
        <v>16.399999999999999</v>
      </c>
      <c r="H73" s="44">
        <v>0</v>
      </c>
      <c r="I73" s="43">
        <f t="shared" si="0"/>
        <v>0</v>
      </c>
      <c r="J73" s="15">
        <v>8</v>
      </c>
      <c r="K73" s="41">
        <f t="shared" si="1"/>
        <v>0</v>
      </c>
      <c r="L73" s="41">
        <f t="shared" si="2"/>
        <v>0</v>
      </c>
    </row>
    <row r="74" spans="2:12" s="1" customFormat="1" ht="28.2" customHeight="1" x14ac:dyDescent="0.2">
      <c r="B74" s="15">
        <v>26</v>
      </c>
      <c r="C74" s="15" t="s">
        <v>124</v>
      </c>
      <c r="D74" s="16" t="s">
        <v>125</v>
      </c>
      <c r="E74" s="5" t="s">
        <v>126</v>
      </c>
      <c r="F74" s="16" t="s">
        <v>27</v>
      </c>
      <c r="G74" s="16">
        <v>200</v>
      </c>
      <c r="H74" s="44">
        <v>0</v>
      </c>
      <c r="I74" s="43">
        <f t="shared" si="0"/>
        <v>0</v>
      </c>
      <c r="J74" s="15">
        <v>8</v>
      </c>
      <c r="K74" s="41">
        <f t="shared" si="1"/>
        <v>0</v>
      </c>
      <c r="L74" s="41">
        <f t="shared" si="2"/>
        <v>0</v>
      </c>
    </row>
    <row r="75" spans="2:12" s="1" customFormat="1" ht="28.2" customHeight="1" x14ac:dyDescent="0.2">
      <c r="B75" s="15">
        <v>27</v>
      </c>
      <c r="C75" s="15">
        <v>106</v>
      </c>
      <c r="D75" s="16" t="s">
        <v>127</v>
      </c>
      <c r="E75" s="5" t="s">
        <v>128</v>
      </c>
      <c r="F75" s="16" t="s">
        <v>27</v>
      </c>
      <c r="G75" s="16">
        <v>40</v>
      </c>
      <c r="H75" s="44">
        <v>0</v>
      </c>
      <c r="I75" s="43">
        <f t="shared" si="0"/>
        <v>0</v>
      </c>
      <c r="J75" s="15">
        <v>8</v>
      </c>
      <c r="K75" s="41">
        <f t="shared" si="1"/>
        <v>0</v>
      </c>
      <c r="L75" s="41">
        <f t="shared" si="2"/>
        <v>0</v>
      </c>
    </row>
    <row r="76" spans="2:12" s="1" customFormat="1" ht="28.2" customHeight="1" x14ac:dyDescent="0.2">
      <c r="B76" s="15">
        <v>28</v>
      </c>
      <c r="C76" s="15">
        <v>107</v>
      </c>
      <c r="D76" s="16" t="s">
        <v>129</v>
      </c>
      <c r="E76" s="5" t="s">
        <v>130</v>
      </c>
      <c r="F76" s="16" t="s">
        <v>27</v>
      </c>
      <c r="G76" s="16">
        <v>20</v>
      </c>
      <c r="H76" s="44">
        <v>0</v>
      </c>
      <c r="I76" s="43">
        <f t="shared" si="0"/>
        <v>0</v>
      </c>
      <c r="J76" s="15">
        <v>8</v>
      </c>
      <c r="K76" s="41">
        <f t="shared" si="1"/>
        <v>0</v>
      </c>
      <c r="L76" s="41">
        <f t="shared" si="2"/>
        <v>0</v>
      </c>
    </row>
    <row r="77" spans="2:12" s="1" customFormat="1" ht="28.2" customHeight="1" x14ac:dyDescent="0.2">
      <c r="B77" s="15">
        <v>29</v>
      </c>
      <c r="C77" s="15" t="s">
        <v>40</v>
      </c>
      <c r="D77" s="16" t="s">
        <v>41</v>
      </c>
      <c r="E77" s="5" t="s">
        <v>42</v>
      </c>
      <c r="F77" s="16" t="s">
        <v>27</v>
      </c>
      <c r="G77" s="16">
        <v>637.4</v>
      </c>
      <c r="H77" s="44">
        <v>0</v>
      </c>
      <c r="I77" s="43">
        <f t="shared" si="0"/>
        <v>0</v>
      </c>
      <c r="J77" s="15">
        <v>8</v>
      </c>
      <c r="K77" s="41">
        <f t="shared" si="1"/>
        <v>0</v>
      </c>
      <c r="L77" s="41">
        <f t="shared" si="2"/>
        <v>0</v>
      </c>
    </row>
    <row r="78" spans="2:12" s="1" customFormat="1" ht="28.2" customHeight="1" x14ac:dyDescent="0.2">
      <c r="B78" s="15">
        <v>30</v>
      </c>
      <c r="C78" s="15">
        <v>111</v>
      </c>
      <c r="D78" s="16" t="s">
        <v>131</v>
      </c>
      <c r="E78" s="5" t="s">
        <v>132</v>
      </c>
      <c r="F78" s="16" t="s">
        <v>133</v>
      </c>
      <c r="G78" s="16">
        <v>80</v>
      </c>
      <c r="H78" s="44">
        <v>0</v>
      </c>
      <c r="I78" s="43">
        <f t="shared" si="0"/>
        <v>0</v>
      </c>
      <c r="J78" s="15">
        <v>8</v>
      </c>
      <c r="K78" s="41">
        <f t="shared" si="1"/>
        <v>0</v>
      </c>
      <c r="L78" s="41">
        <f t="shared" si="2"/>
        <v>0</v>
      </c>
    </row>
    <row r="79" spans="2:12" s="1" customFormat="1" ht="28.2" customHeight="1" x14ac:dyDescent="0.2">
      <c r="B79" s="15">
        <v>31</v>
      </c>
      <c r="C79" s="15">
        <v>112</v>
      </c>
      <c r="D79" s="16" t="s">
        <v>134</v>
      </c>
      <c r="E79" s="5" t="s">
        <v>135</v>
      </c>
      <c r="F79" s="16" t="s">
        <v>133</v>
      </c>
      <c r="G79" s="16">
        <v>40</v>
      </c>
      <c r="H79" s="44">
        <v>0</v>
      </c>
      <c r="I79" s="43">
        <f t="shared" si="0"/>
        <v>0</v>
      </c>
      <c r="J79" s="15">
        <v>8</v>
      </c>
      <c r="K79" s="41">
        <f t="shared" si="1"/>
        <v>0</v>
      </c>
      <c r="L79" s="41">
        <f t="shared" si="2"/>
        <v>0</v>
      </c>
    </row>
    <row r="80" spans="2:12" s="1" customFormat="1" ht="28.2" customHeight="1" x14ac:dyDescent="0.2">
      <c r="B80" s="15">
        <v>32</v>
      </c>
      <c r="C80" s="15">
        <v>115</v>
      </c>
      <c r="D80" s="16" t="s">
        <v>136</v>
      </c>
      <c r="E80" s="5" t="s">
        <v>137</v>
      </c>
      <c r="F80" s="16" t="s">
        <v>27</v>
      </c>
      <c r="G80" s="16">
        <v>2</v>
      </c>
      <c r="H80" s="44">
        <v>0</v>
      </c>
      <c r="I80" s="43">
        <f t="shared" si="0"/>
        <v>0</v>
      </c>
      <c r="J80" s="15">
        <v>8</v>
      </c>
      <c r="K80" s="41">
        <f t="shared" si="1"/>
        <v>0</v>
      </c>
      <c r="L80" s="41">
        <f t="shared" si="2"/>
        <v>0</v>
      </c>
    </row>
    <row r="81" spans="2:12" s="1" customFormat="1" ht="28.2" customHeight="1" x14ac:dyDescent="0.2">
      <c r="B81" s="15">
        <v>33</v>
      </c>
      <c r="C81" s="15" t="s">
        <v>43</v>
      </c>
      <c r="D81" s="16" t="s">
        <v>44</v>
      </c>
      <c r="E81" s="5" t="s">
        <v>45</v>
      </c>
      <c r="F81" s="16" t="s">
        <v>20</v>
      </c>
      <c r="G81" s="16">
        <v>104</v>
      </c>
      <c r="H81" s="44">
        <v>0</v>
      </c>
      <c r="I81" s="43">
        <f t="shared" si="0"/>
        <v>0</v>
      </c>
      <c r="J81" s="15">
        <v>8</v>
      </c>
      <c r="K81" s="41">
        <f t="shared" si="1"/>
        <v>0</v>
      </c>
      <c r="L81" s="41">
        <f t="shared" si="2"/>
        <v>0</v>
      </c>
    </row>
    <row r="82" spans="2:12" s="1" customFormat="1" ht="28.2" customHeight="1" x14ac:dyDescent="0.2">
      <c r="B82" s="15">
        <v>34</v>
      </c>
      <c r="C82" s="15" t="s">
        <v>46</v>
      </c>
      <c r="D82" s="16" t="s">
        <v>47</v>
      </c>
      <c r="E82" s="5" t="s">
        <v>48</v>
      </c>
      <c r="F82" s="16" t="s">
        <v>20</v>
      </c>
      <c r="G82" s="16">
        <v>180</v>
      </c>
      <c r="H82" s="44">
        <v>0</v>
      </c>
      <c r="I82" s="43">
        <f t="shared" si="0"/>
        <v>0</v>
      </c>
      <c r="J82" s="15">
        <v>8</v>
      </c>
      <c r="K82" s="41">
        <f t="shared" si="1"/>
        <v>0</v>
      </c>
      <c r="L82" s="41">
        <f t="shared" si="2"/>
        <v>0</v>
      </c>
    </row>
    <row r="83" spans="2:12" s="1" customFormat="1" ht="28.2" customHeight="1" x14ac:dyDescent="0.2">
      <c r="B83" s="15">
        <v>35</v>
      </c>
      <c r="C83" s="15" t="s">
        <v>49</v>
      </c>
      <c r="D83" s="16" t="s">
        <v>50</v>
      </c>
      <c r="E83" s="5" t="s">
        <v>51</v>
      </c>
      <c r="F83" s="16" t="s">
        <v>20</v>
      </c>
      <c r="G83" s="16">
        <v>72</v>
      </c>
      <c r="H83" s="44">
        <v>0</v>
      </c>
      <c r="I83" s="43">
        <f t="shared" si="0"/>
        <v>0</v>
      </c>
      <c r="J83" s="15">
        <v>8</v>
      </c>
      <c r="K83" s="41">
        <f t="shared" si="1"/>
        <v>0</v>
      </c>
      <c r="L83" s="41">
        <f t="shared" si="2"/>
        <v>0</v>
      </c>
    </row>
    <row r="84" spans="2:12" s="1" customFormat="1" ht="28.2" customHeight="1" x14ac:dyDescent="0.2">
      <c r="B84" s="15">
        <v>36</v>
      </c>
      <c r="C84" s="15">
        <v>125</v>
      </c>
      <c r="D84" s="16" t="s">
        <v>138</v>
      </c>
      <c r="E84" s="5" t="s">
        <v>139</v>
      </c>
      <c r="F84" s="16" t="s">
        <v>20</v>
      </c>
      <c r="G84" s="16">
        <v>20</v>
      </c>
      <c r="H84" s="44">
        <v>0</v>
      </c>
      <c r="I84" s="43">
        <f t="shared" si="0"/>
        <v>0</v>
      </c>
      <c r="J84" s="15">
        <v>8</v>
      </c>
      <c r="K84" s="41">
        <f t="shared" si="1"/>
        <v>0</v>
      </c>
      <c r="L84" s="41">
        <f t="shared" si="2"/>
        <v>0</v>
      </c>
    </row>
    <row r="85" spans="2:12" s="1" customFormat="1" ht="28.2" customHeight="1" x14ac:dyDescent="0.2">
      <c r="B85" s="15">
        <v>37</v>
      </c>
      <c r="C85" s="15" t="s">
        <v>52</v>
      </c>
      <c r="D85" s="16" t="s">
        <v>53</v>
      </c>
      <c r="E85" s="5" t="s">
        <v>54</v>
      </c>
      <c r="F85" s="16" t="s">
        <v>20</v>
      </c>
      <c r="G85" s="16">
        <v>140</v>
      </c>
      <c r="H85" s="44">
        <v>0</v>
      </c>
      <c r="I85" s="43">
        <f t="shared" si="0"/>
        <v>0</v>
      </c>
      <c r="J85" s="15">
        <v>8</v>
      </c>
      <c r="K85" s="41">
        <f t="shared" si="1"/>
        <v>0</v>
      </c>
      <c r="L85" s="41">
        <f t="shared" si="2"/>
        <v>0</v>
      </c>
    </row>
    <row r="86" spans="2:12" s="1" customFormat="1" ht="28.2" customHeight="1" x14ac:dyDescent="0.2">
      <c r="B86" s="15">
        <v>38</v>
      </c>
      <c r="C86" s="15">
        <v>128</v>
      </c>
      <c r="D86" s="16" t="s">
        <v>140</v>
      </c>
      <c r="E86" s="5" t="s">
        <v>141</v>
      </c>
      <c r="F86" s="16" t="s">
        <v>27</v>
      </c>
      <c r="G86" s="16">
        <v>8</v>
      </c>
      <c r="H86" s="44">
        <v>0</v>
      </c>
      <c r="I86" s="43">
        <f t="shared" si="0"/>
        <v>0</v>
      </c>
      <c r="J86" s="15">
        <v>8</v>
      </c>
      <c r="K86" s="41">
        <f t="shared" si="1"/>
        <v>0</v>
      </c>
      <c r="L86" s="41">
        <f t="shared" si="2"/>
        <v>0</v>
      </c>
    </row>
    <row r="87" spans="2:12" ht="28.2" customHeight="1" x14ac:dyDescent="0.25">
      <c r="B87" s="15">
        <v>39</v>
      </c>
      <c r="C87" s="15">
        <v>129</v>
      </c>
      <c r="D87" s="16" t="s">
        <v>142</v>
      </c>
      <c r="E87" s="5" t="s">
        <v>143</v>
      </c>
      <c r="F87" s="16" t="s">
        <v>27</v>
      </c>
      <c r="G87" s="16">
        <v>8</v>
      </c>
      <c r="H87" s="44">
        <v>0</v>
      </c>
      <c r="I87" s="43">
        <f t="shared" si="0"/>
        <v>0</v>
      </c>
      <c r="J87" s="15">
        <v>8</v>
      </c>
      <c r="K87" s="41">
        <f t="shared" si="1"/>
        <v>0</v>
      </c>
      <c r="L87" s="41">
        <f t="shared" si="2"/>
        <v>0</v>
      </c>
    </row>
    <row r="88" spans="2:12" ht="28.2" customHeight="1" x14ac:dyDescent="0.25">
      <c r="B88" s="15">
        <v>40</v>
      </c>
      <c r="C88" s="15" t="s">
        <v>55</v>
      </c>
      <c r="D88" s="16" t="s">
        <v>56</v>
      </c>
      <c r="E88" s="5" t="s">
        <v>57</v>
      </c>
      <c r="F88" s="16" t="s">
        <v>20</v>
      </c>
      <c r="G88" s="16">
        <v>244.24</v>
      </c>
      <c r="H88" s="44">
        <v>0</v>
      </c>
      <c r="I88" s="43">
        <f t="shared" si="0"/>
        <v>0</v>
      </c>
      <c r="J88" s="15">
        <v>8</v>
      </c>
      <c r="K88" s="41">
        <f t="shared" si="1"/>
        <v>0</v>
      </c>
      <c r="L88" s="41">
        <f t="shared" si="2"/>
        <v>0</v>
      </c>
    </row>
    <row r="89" spans="2:12" ht="28.2" customHeight="1" x14ac:dyDescent="0.25">
      <c r="B89" s="15">
        <v>41</v>
      </c>
      <c r="C89" s="15" t="s">
        <v>58</v>
      </c>
      <c r="D89" s="16" t="s">
        <v>59</v>
      </c>
      <c r="E89" s="5" t="s">
        <v>60</v>
      </c>
      <c r="F89" s="16" t="s">
        <v>20</v>
      </c>
      <c r="G89" s="16">
        <v>275.76</v>
      </c>
      <c r="H89" s="44">
        <v>0</v>
      </c>
      <c r="I89" s="43">
        <f t="shared" si="0"/>
        <v>0</v>
      </c>
      <c r="J89" s="15">
        <v>8</v>
      </c>
      <c r="K89" s="41">
        <f t="shared" si="1"/>
        <v>0</v>
      </c>
      <c r="L89" s="41">
        <f t="shared" si="2"/>
        <v>0</v>
      </c>
    </row>
    <row r="90" spans="2:12" ht="28.2" customHeight="1" x14ac:dyDescent="0.25">
      <c r="B90" s="15">
        <v>42</v>
      </c>
      <c r="C90" s="16" t="s">
        <v>144</v>
      </c>
      <c r="D90" s="16" t="s">
        <v>145</v>
      </c>
      <c r="E90" s="5" t="s">
        <v>146</v>
      </c>
      <c r="F90" s="16" t="s">
        <v>27</v>
      </c>
      <c r="G90" s="16">
        <v>15.12</v>
      </c>
      <c r="H90" s="44">
        <v>0</v>
      </c>
      <c r="I90" s="43">
        <f t="shared" si="0"/>
        <v>0</v>
      </c>
      <c r="J90" s="15">
        <v>8</v>
      </c>
      <c r="K90" s="41">
        <f t="shared" si="1"/>
        <v>0</v>
      </c>
      <c r="L90" s="41">
        <f t="shared" si="2"/>
        <v>0</v>
      </c>
    </row>
    <row r="91" spans="2:12" ht="28.2" customHeight="1" x14ac:dyDescent="0.25">
      <c r="B91" s="15">
        <v>43</v>
      </c>
      <c r="C91" s="15" t="s">
        <v>61</v>
      </c>
      <c r="D91" s="16" t="s">
        <v>62</v>
      </c>
      <c r="E91" s="5" t="s">
        <v>63</v>
      </c>
      <c r="F91" s="16" t="s">
        <v>64</v>
      </c>
      <c r="G91" s="16">
        <v>40</v>
      </c>
      <c r="H91" s="44">
        <v>0</v>
      </c>
      <c r="I91" s="43">
        <f t="shared" ref="I91:I116" si="3">ROUND(G91* H91,2)</f>
        <v>0</v>
      </c>
      <c r="J91" s="15">
        <v>8</v>
      </c>
      <c r="K91" s="41">
        <f t="shared" ref="K91:K116" si="4">ROUND(I91* J91/100,2)</f>
        <v>0</v>
      </c>
      <c r="L91" s="41">
        <f t="shared" ref="L91:L116" si="5">ROUND(I91+ K91,2)</f>
        <v>0</v>
      </c>
    </row>
    <row r="92" spans="2:12" ht="28.2" customHeight="1" x14ac:dyDescent="0.25">
      <c r="B92" s="15">
        <v>44</v>
      </c>
      <c r="C92" s="15" t="s">
        <v>65</v>
      </c>
      <c r="D92" s="16" t="s">
        <v>66</v>
      </c>
      <c r="E92" s="5" t="s">
        <v>67</v>
      </c>
      <c r="F92" s="16" t="s">
        <v>68</v>
      </c>
      <c r="G92" s="16">
        <v>2160</v>
      </c>
      <c r="H92" s="44">
        <v>0</v>
      </c>
      <c r="I92" s="43">
        <f t="shared" si="3"/>
        <v>0</v>
      </c>
      <c r="J92" s="15">
        <v>8</v>
      </c>
      <c r="K92" s="41">
        <f t="shared" si="4"/>
        <v>0</v>
      </c>
      <c r="L92" s="41">
        <f t="shared" si="5"/>
        <v>0</v>
      </c>
    </row>
    <row r="93" spans="2:12" ht="28.2" customHeight="1" x14ac:dyDescent="0.25">
      <c r="B93" s="15">
        <v>45</v>
      </c>
      <c r="C93" s="15" t="s">
        <v>69</v>
      </c>
      <c r="D93" s="16" t="s">
        <v>70</v>
      </c>
      <c r="E93" s="5" t="s">
        <v>71</v>
      </c>
      <c r="F93" s="16" t="s">
        <v>68</v>
      </c>
      <c r="G93" s="16">
        <v>1416</v>
      </c>
      <c r="H93" s="44">
        <v>0</v>
      </c>
      <c r="I93" s="43">
        <f t="shared" si="3"/>
        <v>0</v>
      </c>
      <c r="J93" s="15">
        <v>8</v>
      </c>
      <c r="K93" s="41">
        <f t="shared" si="4"/>
        <v>0</v>
      </c>
      <c r="L93" s="41">
        <f t="shared" si="5"/>
        <v>0</v>
      </c>
    </row>
    <row r="94" spans="2:12" ht="28.2" customHeight="1" x14ac:dyDescent="0.25">
      <c r="B94" s="15">
        <v>46</v>
      </c>
      <c r="C94" s="15">
        <v>157</v>
      </c>
      <c r="D94" s="16" t="s">
        <v>147</v>
      </c>
      <c r="E94" s="5" t="s">
        <v>148</v>
      </c>
      <c r="F94" s="16" t="s">
        <v>68</v>
      </c>
      <c r="G94" s="16">
        <v>48</v>
      </c>
      <c r="H94" s="44">
        <v>0</v>
      </c>
      <c r="I94" s="43">
        <f t="shared" si="3"/>
        <v>0</v>
      </c>
      <c r="J94" s="15">
        <v>8</v>
      </c>
      <c r="K94" s="41">
        <f t="shared" si="4"/>
        <v>0</v>
      </c>
      <c r="L94" s="41">
        <f t="shared" si="5"/>
        <v>0</v>
      </c>
    </row>
    <row r="95" spans="2:12" ht="28.2" customHeight="1" x14ac:dyDescent="0.25">
      <c r="B95" s="15">
        <v>47</v>
      </c>
      <c r="C95" s="15" t="s">
        <v>72</v>
      </c>
      <c r="D95" s="16" t="s">
        <v>73</v>
      </c>
      <c r="E95" s="5" t="s">
        <v>74</v>
      </c>
      <c r="F95" s="16" t="s">
        <v>68</v>
      </c>
      <c r="G95" s="16">
        <v>52</v>
      </c>
      <c r="H95" s="44">
        <v>0</v>
      </c>
      <c r="I95" s="43">
        <f t="shared" si="3"/>
        <v>0</v>
      </c>
      <c r="J95" s="15">
        <v>8</v>
      </c>
      <c r="K95" s="41">
        <f t="shared" si="4"/>
        <v>0</v>
      </c>
      <c r="L95" s="41">
        <f t="shared" si="5"/>
        <v>0</v>
      </c>
    </row>
    <row r="96" spans="2:12" ht="28.2" customHeight="1" x14ac:dyDescent="0.25">
      <c r="B96" s="15">
        <v>48</v>
      </c>
      <c r="C96" s="15" t="s">
        <v>149</v>
      </c>
      <c r="D96" s="16" t="s">
        <v>150</v>
      </c>
      <c r="E96" s="5" t="s">
        <v>151</v>
      </c>
      <c r="F96" s="16" t="s">
        <v>68</v>
      </c>
      <c r="G96" s="16">
        <v>200</v>
      </c>
      <c r="H96" s="44">
        <v>0</v>
      </c>
      <c r="I96" s="43">
        <f t="shared" si="3"/>
        <v>0</v>
      </c>
      <c r="J96" s="15">
        <v>8</v>
      </c>
      <c r="K96" s="41">
        <f t="shared" si="4"/>
        <v>0</v>
      </c>
      <c r="L96" s="41">
        <f t="shared" si="5"/>
        <v>0</v>
      </c>
    </row>
    <row r="97" spans="2:12" ht="28.2" customHeight="1" x14ac:dyDescent="0.25">
      <c r="B97" s="15">
        <v>49</v>
      </c>
      <c r="C97" s="15">
        <v>168</v>
      </c>
      <c r="D97" s="16" t="s">
        <v>152</v>
      </c>
      <c r="E97" s="5" t="s">
        <v>153</v>
      </c>
      <c r="F97" s="16" t="s">
        <v>68</v>
      </c>
      <c r="G97" s="16">
        <v>80</v>
      </c>
      <c r="H97" s="44">
        <v>0</v>
      </c>
      <c r="I97" s="43">
        <f t="shared" si="3"/>
        <v>0</v>
      </c>
      <c r="J97" s="15">
        <v>8</v>
      </c>
      <c r="K97" s="41">
        <f t="shared" si="4"/>
        <v>0</v>
      </c>
      <c r="L97" s="41">
        <f t="shared" si="5"/>
        <v>0</v>
      </c>
    </row>
    <row r="98" spans="2:12" ht="28.2" customHeight="1" x14ac:dyDescent="0.25">
      <c r="B98" s="15">
        <v>50</v>
      </c>
      <c r="C98" s="15" t="s">
        <v>75</v>
      </c>
      <c r="D98" s="16" t="s">
        <v>76</v>
      </c>
      <c r="E98" s="5" t="s">
        <v>77</v>
      </c>
      <c r="F98" s="16" t="s">
        <v>68</v>
      </c>
      <c r="G98" s="16">
        <v>980</v>
      </c>
      <c r="H98" s="44">
        <v>0</v>
      </c>
      <c r="I98" s="43">
        <f t="shared" si="3"/>
        <v>0</v>
      </c>
      <c r="J98" s="15">
        <v>8</v>
      </c>
      <c r="K98" s="41">
        <f t="shared" si="4"/>
        <v>0</v>
      </c>
      <c r="L98" s="41">
        <f t="shared" si="5"/>
        <v>0</v>
      </c>
    </row>
    <row r="99" spans="2:12" ht="28.2" customHeight="1" x14ac:dyDescent="0.25">
      <c r="B99" s="15">
        <v>51</v>
      </c>
      <c r="C99" s="15" t="s">
        <v>78</v>
      </c>
      <c r="D99" s="16" t="s">
        <v>79</v>
      </c>
      <c r="E99" s="5" t="s">
        <v>80</v>
      </c>
      <c r="F99" s="16" t="s">
        <v>20</v>
      </c>
      <c r="G99" s="16">
        <v>53.64</v>
      </c>
      <c r="H99" s="44">
        <v>0</v>
      </c>
      <c r="I99" s="43">
        <f t="shared" si="3"/>
        <v>0</v>
      </c>
      <c r="J99" s="15">
        <v>8</v>
      </c>
      <c r="K99" s="41">
        <f t="shared" si="4"/>
        <v>0</v>
      </c>
      <c r="L99" s="41">
        <f t="shared" si="5"/>
        <v>0</v>
      </c>
    </row>
    <row r="100" spans="2:12" ht="28.2" customHeight="1" x14ac:dyDescent="0.25">
      <c r="B100" s="15">
        <v>52</v>
      </c>
      <c r="C100" s="15" t="s">
        <v>154</v>
      </c>
      <c r="D100" s="20" t="s">
        <v>155</v>
      </c>
      <c r="E100" s="31" t="s">
        <v>156</v>
      </c>
      <c r="F100" s="20" t="s">
        <v>157</v>
      </c>
      <c r="G100" s="20">
        <v>20</v>
      </c>
      <c r="H100" s="44">
        <v>0</v>
      </c>
      <c r="I100" s="43">
        <f t="shared" si="3"/>
        <v>0</v>
      </c>
      <c r="J100" s="15">
        <v>8</v>
      </c>
      <c r="K100" s="43">
        <f t="shared" si="4"/>
        <v>0</v>
      </c>
      <c r="L100" s="43">
        <f t="shared" si="5"/>
        <v>0</v>
      </c>
    </row>
    <row r="101" spans="2:12" ht="28.2" customHeight="1" x14ac:dyDescent="0.25">
      <c r="B101" s="15">
        <v>53</v>
      </c>
      <c r="C101" s="15" t="s">
        <v>158</v>
      </c>
      <c r="D101" s="20" t="s">
        <v>159</v>
      </c>
      <c r="E101" s="31" t="s">
        <v>160</v>
      </c>
      <c r="F101" s="20" t="s">
        <v>157</v>
      </c>
      <c r="G101" s="20">
        <v>8</v>
      </c>
      <c r="H101" s="44">
        <v>0</v>
      </c>
      <c r="I101" s="43">
        <f t="shared" si="3"/>
        <v>0</v>
      </c>
      <c r="J101" s="15">
        <v>8</v>
      </c>
      <c r="K101" s="43">
        <f t="shared" si="4"/>
        <v>0</v>
      </c>
      <c r="L101" s="43">
        <f t="shared" si="5"/>
        <v>0</v>
      </c>
    </row>
    <row r="102" spans="2:12" ht="28.2" customHeight="1" x14ac:dyDescent="0.25">
      <c r="B102" s="15">
        <v>54</v>
      </c>
      <c r="C102" s="15" t="s">
        <v>161</v>
      </c>
      <c r="D102" s="20" t="s">
        <v>162</v>
      </c>
      <c r="E102" s="31" t="s">
        <v>163</v>
      </c>
      <c r="F102" s="20" t="s">
        <v>157</v>
      </c>
      <c r="G102" s="20">
        <v>8</v>
      </c>
      <c r="H102" s="44">
        <v>0</v>
      </c>
      <c r="I102" s="43">
        <f t="shared" si="3"/>
        <v>0</v>
      </c>
      <c r="J102" s="15">
        <v>8</v>
      </c>
      <c r="K102" s="43">
        <f t="shared" si="4"/>
        <v>0</v>
      </c>
      <c r="L102" s="43">
        <f t="shared" si="5"/>
        <v>0</v>
      </c>
    </row>
    <row r="103" spans="2:12" ht="28.2" customHeight="1" x14ac:dyDescent="0.25">
      <c r="B103" s="15">
        <v>55</v>
      </c>
      <c r="C103" s="15" t="s">
        <v>81</v>
      </c>
      <c r="D103" s="16" t="s">
        <v>82</v>
      </c>
      <c r="E103" s="5" t="s">
        <v>83</v>
      </c>
      <c r="F103" s="16" t="s">
        <v>64</v>
      </c>
      <c r="G103" s="16">
        <v>1924</v>
      </c>
      <c r="H103" s="44">
        <v>0</v>
      </c>
      <c r="I103" s="43">
        <f t="shared" si="3"/>
        <v>0</v>
      </c>
      <c r="J103" s="15">
        <v>8</v>
      </c>
      <c r="K103" s="41">
        <f t="shared" si="4"/>
        <v>0</v>
      </c>
      <c r="L103" s="41">
        <f t="shared" si="5"/>
        <v>0</v>
      </c>
    </row>
    <row r="104" spans="2:12" ht="28.2" customHeight="1" x14ac:dyDescent="0.25">
      <c r="B104" s="15">
        <v>56</v>
      </c>
      <c r="C104" s="15" t="s">
        <v>84</v>
      </c>
      <c r="D104" s="16" t="s">
        <v>85</v>
      </c>
      <c r="E104" s="5" t="s">
        <v>83</v>
      </c>
      <c r="F104" s="16" t="s">
        <v>64</v>
      </c>
      <c r="G104" s="16">
        <v>40</v>
      </c>
      <c r="H104" s="44">
        <v>0</v>
      </c>
      <c r="I104" s="43">
        <f t="shared" si="3"/>
        <v>0</v>
      </c>
      <c r="J104" s="15">
        <v>23</v>
      </c>
      <c r="K104" s="41">
        <f t="shared" si="4"/>
        <v>0</v>
      </c>
      <c r="L104" s="41">
        <f t="shared" si="5"/>
        <v>0</v>
      </c>
    </row>
    <row r="105" spans="2:12" ht="28.2" customHeight="1" x14ac:dyDescent="0.25">
      <c r="B105" s="15">
        <v>57</v>
      </c>
      <c r="C105" s="15">
        <v>372</v>
      </c>
      <c r="D105" s="16" t="s">
        <v>164</v>
      </c>
      <c r="E105" s="5" t="s">
        <v>165</v>
      </c>
      <c r="F105" s="16" t="s">
        <v>64</v>
      </c>
      <c r="G105" s="16">
        <v>256</v>
      </c>
      <c r="H105" s="44">
        <v>0</v>
      </c>
      <c r="I105" s="43">
        <f t="shared" si="3"/>
        <v>0</v>
      </c>
      <c r="J105" s="15">
        <v>8</v>
      </c>
      <c r="K105" s="41">
        <f t="shared" si="4"/>
        <v>0</v>
      </c>
      <c r="L105" s="41">
        <f t="shared" si="5"/>
        <v>0</v>
      </c>
    </row>
    <row r="106" spans="2:12" ht="28.2" customHeight="1" x14ac:dyDescent="0.25">
      <c r="B106" s="15">
        <v>58</v>
      </c>
      <c r="C106" s="15">
        <v>373</v>
      </c>
      <c r="D106" s="16" t="s">
        <v>166</v>
      </c>
      <c r="E106" s="5" t="s">
        <v>167</v>
      </c>
      <c r="F106" s="16" t="s">
        <v>64</v>
      </c>
      <c r="G106" s="16">
        <v>200</v>
      </c>
      <c r="H106" s="44">
        <v>0</v>
      </c>
      <c r="I106" s="43">
        <f t="shared" si="3"/>
        <v>0</v>
      </c>
      <c r="J106" s="15">
        <v>8</v>
      </c>
      <c r="K106" s="41">
        <f t="shared" si="4"/>
        <v>0</v>
      </c>
      <c r="L106" s="41">
        <f t="shared" si="5"/>
        <v>0</v>
      </c>
    </row>
    <row r="107" spans="2:12" ht="28.2" customHeight="1" x14ac:dyDescent="0.25">
      <c r="B107" s="15">
        <v>59</v>
      </c>
      <c r="C107" s="15">
        <v>374</v>
      </c>
      <c r="D107" s="16" t="s">
        <v>168</v>
      </c>
      <c r="E107" s="5" t="s">
        <v>167</v>
      </c>
      <c r="F107" s="16" t="s">
        <v>64</v>
      </c>
      <c r="G107" s="16">
        <v>80</v>
      </c>
      <c r="H107" s="44">
        <v>0</v>
      </c>
      <c r="I107" s="43">
        <f t="shared" si="3"/>
        <v>0</v>
      </c>
      <c r="J107" s="15">
        <v>23</v>
      </c>
      <c r="K107" s="41">
        <f t="shared" si="4"/>
        <v>0</v>
      </c>
      <c r="L107" s="41">
        <f t="shared" si="5"/>
        <v>0</v>
      </c>
    </row>
    <row r="108" spans="2:12" ht="28.2" customHeight="1" x14ac:dyDescent="0.25">
      <c r="B108" s="15">
        <v>60</v>
      </c>
      <c r="C108" s="15">
        <v>375</v>
      </c>
      <c r="D108" s="16" t="s">
        <v>169</v>
      </c>
      <c r="E108" s="5" t="s">
        <v>170</v>
      </c>
      <c r="F108" s="16" t="s">
        <v>64</v>
      </c>
      <c r="G108" s="16">
        <v>256</v>
      </c>
      <c r="H108" s="44">
        <v>0</v>
      </c>
      <c r="I108" s="43">
        <f t="shared" si="3"/>
        <v>0</v>
      </c>
      <c r="J108" s="15">
        <v>8</v>
      </c>
      <c r="K108" s="41">
        <f t="shared" si="4"/>
        <v>0</v>
      </c>
      <c r="L108" s="41">
        <f t="shared" si="5"/>
        <v>0</v>
      </c>
    </row>
    <row r="109" spans="2:12" ht="28.2" customHeight="1" x14ac:dyDescent="0.25">
      <c r="B109" s="15">
        <v>61</v>
      </c>
      <c r="C109" s="15">
        <v>376</v>
      </c>
      <c r="D109" s="16" t="s">
        <v>171</v>
      </c>
      <c r="E109" s="5" t="s">
        <v>172</v>
      </c>
      <c r="F109" s="16" t="s">
        <v>64</v>
      </c>
      <c r="G109" s="16">
        <v>96</v>
      </c>
      <c r="H109" s="44">
        <v>0</v>
      </c>
      <c r="I109" s="43">
        <f t="shared" si="3"/>
        <v>0</v>
      </c>
      <c r="J109" s="15">
        <v>8</v>
      </c>
      <c r="K109" s="41">
        <f t="shared" si="4"/>
        <v>0</v>
      </c>
      <c r="L109" s="41">
        <f t="shared" si="5"/>
        <v>0</v>
      </c>
    </row>
    <row r="110" spans="2:12" ht="28.2" customHeight="1" x14ac:dyDescent="0.25">
      <c r="B110" s="15">
        <v>62</v>
      </c>
      <c r="C110" s="15">
        <v>377</v>
      </c>
      <c r="D110" s="16" t="s">
        <v>173</v>
      </c>
      <c r="E110" s="5" t="s">
        <v>172</v>
      </c>
      <c r="F110" s="16" t="s">
        <v>64</v>
      </c>
      <c r="G110" s="16">
        <v>96</v>
      </c>
      <c r="H110" s="44">
        <v>0</v>
      </c>
      <c r="I110" s="43">
        <f t="shared" si="3"/>
        <v>0</v>
      </c>
      <c r="J110" s="15">
        <v>23</v>
      </c>
      <c r="K110" s="41">
        <f t="shared" si="4"/>
        <v>0</v>
      </c>
      <c r="L110" s="41">
        <f t="shared" si="5"/>
        <v>0</v>
      </c>
    </row>
    <row r="111" spans="2:12" ht="28.2" customHeight="1" x14ac:dyDescent="0.25">
      <c r="B111" s="15">
        <v>63</v>
      </c>
      <c r="C111" s="15">
        <v>378</v>
      </c>
      <c r="D111" s="16" t="s">
        <v>174</v>
      </c>
      <c r="E111" s="5" t="s">
        <v>175</v>
      </c>
      <c r="F111" s="16" t="s">
        <v>64</v>
      </c>
      <c r="G111" s="16">
        <v>96</v>
      </c>
      <c r="H111" s="44">
        <v>0</v>
      </c>
      <c r="I111" s="43">
        <f t="shared" si="3"/>
        <v>0</v>
      </c>
      <c r="J111" s="15">
        <v>8</v>
      </c>
      <c r="K111" s="41">
        <f t="shared" si="4"/>
        <v>0</v>
      </c>
      <c r="L111" s="41">
        <f t="shared" si="5"/>
        <v>0</v>
      </c>
    </row>
    <row r="112" spans="2:12" ht="28.2" customHeight="1" x14ac:dyDescent="0.25">
      <c r="B112" s="15">
        <v>64</v>
      </c>
      <c r="C112" s="15">
        <v>379</v>
      </c>
      <c r="D112" s="16" t="s">
        <v>176</v>
      </c>
      <c r="E112" s="5" t="s">
        <v>175</v>
      </c>
      <c r="F112" s="16" t="s">
        <v>64</v>
      </c>
      <c r="G112" s="16">
        <v>96</v>
      </c>
      <c r="H112" s="44">
        <v>0</v>
      </c>
      <c r="I112" s="43">
        <f t="shared" si="3"/>
        <v>0</v>
      </c>
      <c r="J112" s="15">
        <v>23</v>
      </c>
      <c r="K112" s="41">
        <f t="shared" si="4"/>
        <v>0</v>
      </c>
      <c r="L112" s="41">
        <f t="shared" si="5"/>
        <v>0</v>
      </c>
    </row>
    <row r="113" spans="2:14" ht="28.2" customHeight="1" x14ac:dyDescent="0.25">
      <c r="B113" s="15">
        <v>65</v>
      </c>
      <c r="C113" s="15" t="s">
        <v>86</v>
      </c>
      <c r="D113" s="16" t="s">
        <v>87</v>
      </c>
      <c r="E113" s="5" t="s">
        <v>88</v>
      </c>
      <c r="F113" s="16" t="s">
        <v>64</v>
      </c>
      <c r="G113" s="16">
        <v>196</v>
      </c>
      <c r="H113" s="44">
        <v>0</v>
      </c>
      <c r="I113" s="43">
        <f t="shared" si="3"/>
        <v>0</v>
      </c>
      <c r="J113" s="15">
        <v>8</v>
      </c>
      <c r="K113" s="41">
        <f t="shared" si="4"/>
        <v>0</v>
      </c>
      <c r="L113" s="41">
        <f t="shared" si="5"/>
        <v>0</v>
      </c>
    </row>
    <row r="114" spans="2:14" ht="28.2" customHeight="1" x14ac:dyDescent="0.25">
      <c r="B114" s="15">
        <v>66</v>
      </c>
      <c r="C114" s="15" t="s">
        <v>89</v>
      </c>
      <c r="D114" s="16" t="s">
        <v>90</v>
      </c>
      <c r="E114" s="5" t="s">
        <v>88</v>
      </c>
      <c r="F114" s="16" t="s">
        <v>64</v>
      </c>
      <c r="G114" s="16">
        <v>24</v>
      </c>
      <c r="H114" s="44">
        <v>0</v>
      </c>
      <c r="I114" s="43">
        <f t="shared" si="3"/>
        <v>0</v>
      </c>
      <c r="J114" s="15">
        <v>23</v>
      </c>
      <c r="K114" s="41">
        <f t="shared" si="4"/>
        <v>0</v>
      </c>
      <c r="L114" s="41">
        <f t="shared" si="5"/>
        <v>0</v>
      </c>
    </row>
    <row r="115" spans="2:14" ht="28.2" customHeight="1" x14ac:dyDescent="0.25">
      <c r="B115" s="15">
        <v>67</v>
      </c>
      <c r="C115" s="15">
        <v>382</v>
      </c>
      <c r="D115" s="16" t="s">
        <v>177</v>
      </c>
      <c r="E115" s="5" t="s">
        <v>178</v>
      </c>
      <c r="F115" s="16" t="s">
        <v>64</v>
      </c>
      <c r="G115" s="16">
        <v>160</v>
      </c>
      <c r="H115" s="44">
        <v>0</v>
      </c>
      <c r="I115" s="43">
        <f t="shared" si="3"/>
        <v>0</v>
      </c>
      <c r="J115" s="15">
        <v>8</v>
      </c>
      <c r="K115" s="41">
        <f t="shared" si="4"/>
        <v>0</v>
      </c>
      <c r="L115" s="41">
        <f t="shared" si="5"/>
        <v>0</v>
      </c>
    </row>
    <row r="116" spans="2:14" ht="28.2" customHeight="1" x14ac:dyDescent="0.25">
      <c r="B116" s="15">
        <v>68</v>
      </c>
      <c r="C116" s="15">
        <v>383</v>
      </c>
      <c r="D116" s="16" t="s">
        <v>179</v>
      </c>
      <c r="E116" s="5" t="s">
        <v>178</v>
      </c>
      <c r="F116" s="16" t="s">
        <v>64</v>
      </c>
      <c r="G116" s="16">
        <v>32</v>
      </c>
      <c r="H116" s="44">
        <v>0</v>
      </c>
      <c r="I116" s="43">
        <f t="shared" si="3"/>
        <v>0</v>
      </c>
      <c r="J116" s="15">
        <v>23</v>
      </c>
      <c r="K116" s="41">
        <f t="shared" si="4"/>
        <v>0</v>
      </c>
      <c r="L116" s="41">
        <f t="shared" si="5"/>
        <v>0</v>
      </c>
    </row>
    <row r="117" spans="2:14" ht="51" customHeight="1" x14ac:dyDescent="0.25">
      <c r="B117" s="82" t="s">
        <v>91</v>
      </c>
      <c r="C117" s="83"/>
      <c r="D117" s="83"/>
      <c r="E117" s="83"/>
      <c r="F117" s="84"/>
      <c r="G117" s="83"/>
      <c r="H117" s="83"/>
      <c r="I117" s="83"/>
      <c r="J117" s="83"/>
      <c r="K117" s="85"/>
      <c r="L117" s="6">
        <f>L116+L115+L114+L113+L112+L111+L110+L109+L108+L107+L106+L105+L104+L103+L102+L101+L100+L99+L98+L97+L96+L95+L94+L93+L92+L91+L90+L89+L88+L87+L86+L85+L84+L83+L82+L81+L80+L79+L78+L77+L76+L75+L74+L73+L72+L71+L70+L69+L68+L67+L66+L65+L64+L63+L62+L61+L60+L59+L56+L55+L50+L49+L44+L43+L38+L37+L32+L31</f>
        <v>0</v>
      </c>
    </row>
    <row r="118" spans="2:14" ht="28.95" customHeight="1" x14ac:dyDescent="0.25">
      <c r="B118" s="62" t="s">
        <v>203</v>
      </c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33"/>
      <c r="N118" s="33"/>
    </row>
    <row r="119" spans="2:14" ht="31.95" customHeight="1" x14ac:dyDescent="0.25">
      <c r="B119" s="34" t="s">
        <v>188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2:14" ht="28.2" customHeight="1" x14ac:dyDescent="0.25"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32"/>
      <c r="N120" s="32"/>
    </row>
    <row r="121" spans="2:14" ht="28.2" customHeight="1" x14ac:dyDescent="0.25"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32"/>
      <c r="N121" s="32"/>
    </row>
    <row r="122" spans="2:14" ht="28.2" customHeight="1" x14ac:dyDescent="0.25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32"/>
      <c r="N122" s="32"/>
    </row>
    <row r="123" spans="2:14" ht="28.2" customHeight="1" x14ac:dyDescent="0.25"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32"/>
      <c r="N123" s="32"/>
    </row>
    <row r="124" spans="2:14" ht="26.4" customHeight="1" x14ac:dyDescent="0.3">
      <c r="B124" s="36" t="s">
        <v>189</v>
      </c>
      <c r="C124" s="36"/>
      <c r="D124" s="36"/>
      <c r="E124" s="36"/>
      <c r="F124" s="36"/>
      <c r="G124" s="36"/>
      <c r="H124" s="36"/>
      <c r="I124" s="58" t="s">
        <v>103</v>
      </c>
      <c r="J124" s="58"/>
      <c r="K124" s="58"/>
      <c r="L124" s="36" t="s">
        <v>190</v>
      </c>
      <c r="M124" s="32"/>
      <c r="N124" s="32"/>
    </row>
    <row r="125" spans="2:14" ht="26.4" customHeight="1" x14ac:dyDescent="0.25">
      <c r="B125" s="57" t="s">
        <v>191</v>
      </c>
      <c r="C125" s="57"/>
      <c r="D125" s="57"/>
      <c r="E125" s="57"/>
      <c r="F125" s="57"/>
      <c r="G125" s="59" t="s">
        <v>103</v>
      </c>
      <c r="H125" s="59"/>
      <c r="I125" s="36" t="s">
        <v>192</v>
      </c>
      <c r="J125" s="36"/>
      <c r="K125" s="36"/>
      <c r="L125" s="36"/>
      <c r="M125" s="32"/>
      <c r="N125" s="32"/>
    </row>
    <row r="126" spans="2:14" ht="26.4" customHeight="1" x14ac:dyDescent="0.25">
      <c r="B126" s="34"/>
      <c r="C126" s="34"/>
      <c r="D126" s="34"/>
      <c r="E126" s="34"/>
      <c r="F126" s="34"/>
      <c r="G126" s="36"/>
      <c r="H126" s="36"/>
      <c r="I126" s="36"/>
      <c r="J126" s="36"/>
      <c r="K126" s="36"/>
      <c r="L126" s="36"/>
      <c r="M126" s="32"/>
      <c r="N126" s="32"/>
    </row>
    <row r="127" spans="2:14" ht="90.75" customHeight="1" x14ac:dyDescent="0.25">
      <c r="B127" s="54" t="s">
        <v>194</v>
      </c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33"/>
      <c r="N127" s="33"/>
    </row>
    <row r="128" spans="2:14" ht="33.6" customHeight="1" x14ac:dyDescent="0.25">
      <c r="B128" s="67" t="s">
        <v>193</v>
      </c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33"/>
      <c r="N128" s="33"/>
    </row>
    <row r="129" spans="2:14" ht="33.6" customHeight="1" x14ac:dyDescent="0.25">
      <c r="B129" s="67" t="s">
        <v>195</v>
      </c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33"/>
      <c r="N129" s="33"/>
    </row>
    <row r="130" spans="2:14" x14ac:dyDescent="0.25"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2:14" ht="40.200000000000003" customHeight="1" x14ac:dyDescent="0.25">
      <c r="B131" s="60" t="s">
        <v>181</v>
      </c>
      <c r="C131" s="60"/>
      <c r="D131" s="60"/>
      <c r="E131" s="60"/>
      <c r="F131" s="75" t="s">
        <v>182</v>
      </c>
      <c r="G131" s="75"/>
      <c r="H131" s="75"/>
      <c r="I131" s="75"/>
      <c r="J131" s="75"/>
      <c r="K131" s="75"/>
      <c r="L131" s="75"/>
      <c r="M131" s="32"/>
      <c r="N131" s="32"/>
    </row>
    <row r="132" spans="2:14" ht="40.200000000000003" customHeight="1" x14ac:dyDescent="0.25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32"/>
      <c r="N132" s="32"/>
    </row>
    <row r="133" spans="2:14" ht="40.200000000000003" customHeight="1" x14ac:dyDescent="0.25"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32"/>
      <c r="N133" s="32"/>
    </row>
    <row r="134" spans="2:14" ht="40.200000000000003" customHeight="1" x14ac:dyDescent="0.25"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32"/>
      <c r="N134" s="32"/>
    </row>
    <row r="135" spans="2:14" ht="40.200000000000003" customHeight="1" x14ac:dyDescent="0.25"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32"/>
      <c r="N135" s="32"/>
    </row>
    <row r="136" spans="2:14" x14ac:dyDescent="0.25"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</row>
    <row r="137" spans="2:14" ht="21.75" customHeight="1" x14ac:dyDescent="0.25">
      <c r="B137" s="63" t="s">
        <v>196</v>
      </c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37"/>
      <c r="N137" s="37"/>
    </row>
    <row r="138" spans="2:14" ht="21" customHeight="1" x14ac:dyDescent="0.3">
      <c r="B138" s="71" t="s">
        <v>103</v>
      </c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32"/>
      <c r="N138" s="32"/>
    </row>
    <row r="139" spans="2:14" ht="21" customHeight="1" x14ac:dyDescent="0.3"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32"/>
      <c r="N139" s="32"/>
    </row>
    <row r="140" spans="2:14" ht="21" customHeight="1" x14ac:dyDescent="0.3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32"/>
      <c r="N140" s="32"/>
    </row>
    <row r="141" spans="2:14" ht="21" customHeight="1" x14ac:dyDescent="0.3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32"/>
      <c r="N141" s="32"/>
    </row>
    <row r="142" spans="2:14" ht="21" customHeight="1" x14ac:dyDescent="0.3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32"/>
      <c r="N142" s="32"/>
    </row>
    <row r="143" spans="2:14" ht="21" customHeight="1" x14ac:dyDescent="0.3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32"/>
      <c r="N143" s="32"/>
    </row>
    <row r="144" spans="2:14" ht="21" customHeight="1" x14ac:dyDescent="0.3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32"/>
      <c r="N144" s="32"/>
    </row>
    <row r="145" spans="2:14" ht="21" customHeight="1" x14ac:dyDescent="0.3"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32"/>
      <c r="N145" s="32"/>
    </row>
    <row r="146" spans="2:14" ht="36.9" customHeight="1" x14ac:dyDescent="0.25">
      <c r="B146" s="64" t="s">
        <v>197</v>
      </c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32"/>
      <c r="N146" s="32"/>
    </row>
    <row r="147" spans="2:14" ht="13.95" customHeight="1" x14ac:dyDescent="0.25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38"/>
      <c r="N147" s="38"/>
    </row>
    <row r="148" spans="2:14" ht="11.4" customHeight="1" x14ac:dyDescent="0.25"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</row>
    <row r="149" spans="2:14" ht="39.6" customHeight="1" x14ac:dyDescent="0.25">
      <c r="B149" s="60" t="s">
        <v>183</v>
      </c>
      <c r="C149" s="60"/>
      <c r="D149" s="60"/>
      <c r="E149" s="60"/>
      <c r="F149" s="74" t="s">
        <v>184</v>
      </c>
      <c r="G149" s="74"/>
      <c r="H149" s="74"/>
      <c r="I149" s="74"/>
      <c r="J149" s="74"/>
      <c r="K149" s="74"/>
      <c r="L149" s="74"/>
      <c r="M149" s="32"/>
      <c r="N149" s="32"/>
    </row>
    <row r="150" spans="2:14" ht="40.200000000000003" customHeight="1" x14ac:dyDescent="0.25"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32"/>
      <c r="N150" s="32"/>
    </row>
    <row r="151" spans="2:14" ht="40.200000000000003" customHeight="1" x14ac:dyDescent="0.25"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32"/>
      <c r="N151" s="32"/>
    </row>
    <row r="152" spans="2:14" ht="40.200000000000003" customHeight="1" x14ac:dyDescent="0.25"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32"/>
      <c r="N152" s="32"/>
    </row>
    <row r="153" spans="2:14" ht="40.200000000000003" customHeight="1" x14ac:dyDescent="0.25"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32"/>
      <c r="N153" s="32"/>
    </row>
    <row r="154" spans="2:14" x14ac:dyDescent="0.25"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</row>
    <row r="155" spans="2:14" ht="28.5" customHeight="1" x14ac:dyDescent="0.25">
      <c r="B155" s="63" t="s">
        <v>198</v>
      </c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37"/>
      <c r="N155" s="37"/>
    </row>
    <row r="156" spans="2:14" ht="19.95" customHeight="1" x14ac:dyDescent="0.25">
      <c r="B156" s="72" t="s">
        <v>103</v>
      </c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2"/>
      <c r="N156" s="2"/>
    </row>
    <row r="157" spans="2:14" ht="30" customHeight="1" x14ac:dyDescent="0.25"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2"/>
      <c r="N157" s="2"/>
    </row>
    <row r="158" spans="2:14" ht="30" customHeight="1" x14ac:dyDescent="0.25"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2"/>
      <c r="N158" s="2"/>
    </row>
    <row r="159" spans="2:14" ht="30" customHeight="1" x14ac:dyDescent="0.25"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2"/>
      <c r="N159" s="2"/>
    </row>
    <row r="160" spans="2:14" ht="30" customHeight="1" x14ac:dyDescent="0.25"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2"/>
      <c r="N160" s="2"/>
    </row>
    <row r="161" spans="2:14" ht="30" customHeight="1" x14ac:dyDescent="0.25"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2"/>
      <c r="N161" s="2"/>
    </row>
    <row r="162" spans="2:14" x14ac:dyDescent="0.25"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  <row r="163" spans="2:14" ht="29.25" customHeight="1" x14ac:dyDescent="0.25">
      <c r="B163" s="63" t="s">
        <v>201</v>
      </c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33"/>
      <c r="N163" s="33"/>
    </row>
    <row r="164" spans="2:14" ht="13.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2:14" ht="18.600000000000001" customHeight="1" x14ac:dyDescent="0.25">
      <c r="B165" s="67" t="s">
        <v>199</v>
      </c>
      <c r="C165" s="67"/>
      <c r="D165" s="67"/>
      <c r="E165" s="67"/>
      <c r="F165" s="67"/>
      <c r="G165" s="67"/>
      <c r="H165" s="67"/>
      <c r="I165" s="2"/>
      <c r="J165" s="2"/>
      <c r="K165" s="2"/>
      <c r="L165" s="2"/>
      <c r="M165" s="2"/>
      <c r="N165" s="2"/>
    </row>
    <row r="166" spans="2:14" ht="31.2" customHeight="1" x14ac:dyDescent="0.3">
      <c r="B166" s="34" t="s">
        <v>200</v>
      </c>
      <c r="C166" s="58" t="s">
        <v>103</v>
      </c>
      <c r="D166" s="58"/>
      <c r="E166" s="58"/>
      <c r="F166" s="32"/>
      <c r="G166" s="32"/>
      <c r="H166" s="32"/>
      <c r="I166" s="32"/>
      <c r="J166" s="32"/>
      <c r="K166" s="32"/>
      <c r="L166" s="32"/>
      <c r="M166" s="32"/>
      <c r="N166" s="32"/>
    </row>
    <row r="167" spans="2:14" ht="22.2" customHeight="1" x14ac:dyDescent="0.25">
      <c r="B167" s="34"/>
      <c r="C167" s="34"/>
      <c r="D167" s="34"/>
      <c r="E167" s="34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2:14" ht="60" customHeight="1" x14ac:dyDescent="0.25">
      <c r="B168" s="67" t="s">
        <v>185</v>
      </c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33"/>
      <c r="N168" s="33"/>
    </row>
    <row r="169" spans="2:14" ht="48" customHeight="1" x14ac:dyDescent="0.25">
      <c r="B169" s="67" t="s">
        <v>186</v>
      </c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32"/>
      <c r="N169" s="32"/>
    </row>
    <row r="170" spans="2:14" ht="13.95" customHeight="1" x14ac:dyDescent="0.25"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33"/>
      <c r="N170" s="33"/>
    </row>
    <row r="171" spans="2:14" x14ac:dyDescent="0.25"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</row>
    <row r="172" spans="2:14" ht="41.25" customHeight="1" x14ac:dyDescent="0.25">
      <c r="B172" s="66" t="s">
        <v>212</v>
      </c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33"/>
      <c r="N172" s="33"/>
    </row>
    <row r="173" spans="2:14" ht="28.2" customHeight="1" x14ac:dyDescent="0.25">
      <c r="B173" s="2"/>
      <c r="C173" s="67" t="s">
        <v>205</v>
      </c>
      <c r="D173" s="67"/>
      <c r="E173" s="67"/>
      <c r="F173" s="2"/>
      <c r="G173" s="2"/>
      <c r="H173" s="2"/>
      <c r="I173" s="2"/>
      <c r="J173" s="2"/>
      <c r="K173" s="2"/>
      <c r="L173" s="2"/>
      <c r="M173" s="33"/>
      <c r="N173" s="33"/>
    </row>
    <row r="174" spans="2:14" ht="28.2" customHeight="1" x14ac:dyDescent="0.25">
      <c r="B174" s="2"/>
      <c r="C174" s="67" t="s">
        <v>206</v>
      </c>
      <c r="D174" s="67"/>
      <c r="E174" s="67"/>
      <c r="F174" s="2"/>
      <c r="G174" s="2"/>
      <c r="H174" s="2"/>
      <c r="I174" s="2"/>
      <c r="J174" s="2"/>
      <c r="K174" s="2"/>
      <c r="L174" s="2"/>
      <c r="M174" s="33"/>
      <c r="N174" s="33"/>
    </row>
    <row r="175" spans="2:14" ht="28.2" customHeight="1" x14ac:dyDescent="0.25">
      <c r="B175" s="2"/>
      <c r="C175" s="67" t="s">
        <v>207</v>
      </c>
      <c r="D175" s="67"/>
      <c r="E175" s="67"/>
      <c r="F175" s="2"/>
      <c r="G175" s="2"/>
      <c r="H175" s="2"/>
      <c r="I175" s="2"/>
      <c r="J175" s="2"/>
      <c r="K175" s="2"/>
      <c r="L175" s="2"/>
      <c r="M175" s="33"/>
      <c r="N175" s="33"/>
    </row>
    <row r="176" spans="2:14" ht="28.2" customHeight="1" x14ac:dyDescent="0.25">
      <c r="B176" s="2"/>
      <c r="C176" s="67" t="s">
        <v>208</v>
      </c>
      <c r="D176" s="67"/>
      <c r="E176" s="67"/>
      <c r="F176" s="2"/>
      <c r="G176" s="2"/>
      <c r="H176" s="2"/>
      <c r="I176" s="2"/>
      <c r="J176" s="2"/>
      <c r="K176" s="2"/>
      <c r="L176" s="2"/>
      <c r="M176" s="33"/>
      <c r="N176" s="33"/>
    </row>
    <row r="177" spans="2:14" ht="28.2" customHeight="1" x14ac:dyDescent="0.25">
      <c r="B177" s="2"/>
      <c r="C177" s="67" t="s">
        <v>209</v>
      </c>
      <c r="D177" s="67"/>
      <c r="E177" s="67"/>
      <c r="F177" s="2"/>
      <c r="G177" s="2"/>
      <c r="H177" s="2"/>
      <c r="I177" s="2"/>
      <c r="J177" s="2"/>
      <c r="K177" s="2"/>
      <c r="L177" s="2"/>
      <c r="M177" s="33"/>
      <c r="N177" s="33"/>
    </row>
    <row r="178" spans="2:14" ht="28.2" customHeight="1" x14ac:dyDescent="0.25">
      <c r="B178" s="2"/>
      <c r="C178" s="67" t="s">
        <v>210</v>
      </c>
      <c r="D178" s="67"/>
      <c r="E178" s="67"/>
      <c r="F178" s="2"/>
      <c r="G178" s="2"/>
      <c r="H178" s="2"/>
      <c r="I178" s="2"/>
      <c r="J178" s="2"/>
      <c r="K178" s="2"/>
      <c r="L178" s="2"/>
      <c r="M178" s="33"/>
      <c r="N178" s="33"/>
    </row>
    <row r="179" spans="2:14" ht="28.2" customHeight="1" x14ac:dyDescent="0.25">
      <c r="B179" s="2"/>
      <c r="C179" s="67" t="s">
        <v>211</v>
      </c>
      <c r="D179" s="67"/>
      <c r="E179" s="67"/>
      <c r="F179" s="2"/>
      <c r="G179" s="2"/>
      <c r="H179" s="2"/>
      <c r="I179" s="2"/>
      <c r="J179" s="2"/>
      <c r="K179" s="2"/>
      <c r="L179" s="2"/>
      <c r="M179" s="33"/>
      <c r="N179" s="33"/>
    </row>
    <row r="180" spans="2:14" x14ac:dyDescent="0.25"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</row>
    <row r="181" spans="2:14" ht="27.75" customHeight="1" x14ac:dyDescent="0.25">
      <c r="B181" s="63" t="s">
        <v>204</v>
      </c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33"/>
      <c r="N181" s="33"/>
    </row>
    <row r="182" spans="2:14" ht="31.95" customHeight="1" x14ac:dyDescent="0.25">
      <c r="B182" s="52"/>
      <c r="C182" s="52"/>
      <c r="D182" s="52"/>
      <c r="E182" s="52"/>
      <c r="F182" s="52"/>
      <c r="G182" s="2"/>
      <c r="H182" s="2"/>
      <c r="I182" s="2"/>
      <c r="J182" s="2"/>
      <c r="K182" s="2"/>
      <c r="L182" s="2"/>
      <c r="M182" s="33"/>
      <c r="N182" s="33"/>
    </row>
    <row r="183" spans="2:14" ht="31.95" customHeight="1" x14ac:dyDescent="0.25">
      <c r="B183" s="53"/>
      <c r="C183" s="53"/>
      <c r="D183" s="53"/>
      <c r="E183" s="53"/>
      <c r="F183" s="53"/>
      <c r="G183" s="2"/>
      <c r="H183" s="2"/>
      <c r="I183" s="2"/>
      <c r="J183" s="2"/>
      <c r="K183" s="2"/>
      <c r="L183" s="2"/>
      <c r="M183" s="33"/>
      <c r="N183" s="33"/>
    </row>
    <row r="184" spans="2:14" ht="31.95" customHeight="1" x14ac:dyDescent="0.25">
      <c r="B184" s="53"/>
      <c r="C184" s="53"/>
      <c r="D184" s="53"/>
      <c r="E184" s="53"/>
      <c r="F184" s="53"/>
      <c r="G184" s="2"/>
      <c r="H184" s="2"/>
      <c r="I184" s="2"/>
      <c r="J184" s="2"/>
      <c r="K184" s="2"/>
      <c r="L184" s="2"/>
      <c r="M184" s="33"/>
      <c r="N184" s="33"/>
    </row>
    <row r="185" spans="2:14" ht="31.95" customHeight="1" x14ac:dyDescent="0.25">
      <c r="B185" s="53"/>
      <c r="C185" s="53"/>
      <c r="D185" s="53"/>
      <c r="E185" s="53"/>
      <c r="F185" s="53"/>
      <c r="G185" s="2"/>
      <c r="H185" s="2"/>
      <c r="I185" s="2"/>
      <c r="J185" s="2"/>
      <c r="K185" s="2"/>
      <c r="L185" s="2"/>
      <c r="M185" s="33"/>
      <c r="N185" s="33"/>
    </row>
    <row r="186" spans="2:14" ht="31.95" customHeight="1" x14ac:dyDescent="0.25">
      <c r="B186" s="53"/>
      <c r="C186" s="53"/>
      <c r="D186" s="53"/>
      <c r="E186" s="53"/>
      <c r="F186" s="53"/>
      <c r="G186" s="2"/>
      <c r="H186" s="2"/>
      <c r="I186" s="2"/>
      <c r="J186" s="2"/>
      <c r="K186" s="2"/>
      <c r="L186" s="2"/>
      <c r="M186" s="33"/>
      <c r="N186" s="33"/>
    </row>
    <row r="187" spans="2:14" ht="31.95" customHeight="1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3"/>
      <c r="N187" s="33"/>
    </row>
    <row r="188" spans="2:14" ht="31.95" customHeight="1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3"/>
      <c r="N188" s="33"/>
    </row>
    <row r="189" spans="2:14" ht="31.95" customHeight="1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3"/>
      <c r="N189" s="33"/>
    </row>
    <row r="190" spans="2:14" ht="31.95" customHeight="1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3"/>
      <c r="N190" s="33"/>
    </row>
    <row r="191" spans="2:14" ht="31.95" customHeight="1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3"/>
      <c r="N191" s="33"/>
    </row>
    <row r="192" spans="2:14" ht="14.25" customHeight="1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3"/>
      <c r="N192" s="33"/>
    </row>
    <row r="193" spans="2:14" ht="31.5" hidden="1" customHeight="1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33"/>
      <c r="N193" s="33"/>
    </row>
    <row r="194" spans="2:14" ht="66.75" customHeight="1" x14ac:dyDescent="0.3">
      <c r="B194" s="32"/>
      <c r="C194" s="32"/>
      <c r="D194" s="32"/>
      <c r="E194" s="32"/>
      <c r="F194" s="32"/>
      <c r="G194" s="32"/>
      <c r="H194" s="32"/>
      <c r="I194" s="49"/>
      <c r="J194" s="49"/>
      <c r="K194" s="32"/>
      <c r="L194" s="32"/>
      <c r="M194" s="32"/>
      <c r="N194" s="32"/>
    </row>
    <row r="195" spans="2:14" x14ac:dyDescent="0.25">
      <c r="B195" s="32"/>
      <c r="C195" s="32"/>
      <c r="D195" s="32"/>
      <c r="E195" s="32"/>
      <c r="F195" s="32"/>
      <c r="G195" s="32"/>
      <c r="H195" s="32"/>
      <c r="I195" s="68" t="s">
        <v>187</v>
      </c>
      <c r="J195" s="68"/>
      <c r="K195" s="32"/>
      <c r="L195" s="32"/>
      <c r="M195" s="32"/>
      <c r="N195" s="32"/>
    </row>
    <row r="196" spans="2:14" x14ac:dyDescent="0.25">
      <c r="B196" s="32"/>
      <c r="C196" s="32"/>
      <c r="D196" s="32"/>
      <c r="E196" s="32"/>
      <c r="F196" s="32"/>
      <c r="G196" s="32"/>
      <c r="H196" s="32"/>
      <c r="I196" s="39"/>
      <c r="J196" s="39"/>
      <c r="K196" s="32"/>
      <c r="L196" s="32"/>
      <c r="M196" s="32"/>
      <c r="N196" s="32"/>
    </row>
    <row r="197" spans="2:14" x14ac:dyDescent="0.25">
      <c r="B197" s="32"/>
      <c r="C197" s="32"/>
      <c r="D197" s="32"/>
      <c r="E197" s="32"/>
      <c r="F197" s="32"/>
      <c r="G197" s="32"/>
      <c r="H197" s="32"/>
      <c r="I197" s="39"/>
      <c r="J197" s="39"/>
      <c r="K197" s="32"/>
      <c r="L197" s="32"/>
      <c r="M197" s="32"/>
      <c r="N197" s="32"/>
    </row>
    <row r="198" spans="2:14" x14ac:dyDescent="0.25">
      <c r="B198" s="32"/>
      <c r="C198" s="32"/>
      <c r="D198" s="32"/>
      <c r="E198" s="32"/>
      <c r="F198" s="32"/>
      <c r="G198" s="32"/>
      <c r="H198" s="32"/>
      <c r="I198" s="39"/>
      <c r="J198" s="39"/>
      <c r="K198" s="32"/>
      <c r="L198" s="32"/>
      <c r="M198" s="32"/>
      <c r="N198" s="32"/>
    </row>
    <row r="199" spans="2:14" x14ac:dyDescent="0.25">
      <c r="B199" s="32"/>
      <c r="C199" s="32"/>
      <c r="D199" s="32"/>
      <c r="E199" s="32"/>
      <c r="F199" s="32"/>
      <c r="G199" s="32"/>
      <c r="H199" s="32"/>
      <c r="I199" s="39"/>
      <c r="J199" s="39"/>
      <c r="K199" s="32"/>
      <c r="L199" s="32"/>
      <c r="M199" s="32"/>
      <c r="N199" s="32"/>
    </row>
    <row r="200" spans="2:14" x14ac:dyDescent="0.25">
      <c r="B200" s="32"/>
      <c r="C200" s="32"/>
      <c r="D200" s="32"/>
      <c r="E200" s="32"/>
      <c r="F200" s="32"/>
      <c r="G200" s="32"/>
      <c r="H200" s="32"/>
      <c r="I200" s="39"/>
      <c r="J200" s="39"/>
      <c r="K200" s="32"/>
      <c r="L200" s="32"/>
      <c r="M200" s="32"/>
      <c r="N200" s="32"/>
    </row>
    <row r="201" spans="2:14" x14ac:dyDescent="0.25">
      <c r="B201" s="32"/>
      <c r="C201" s="32"/>
      <c r="D201" s="32"/>
      <c r="E201" s="32"/>
      <c r="F201" s="32"/>
      <c r="G201" s="32"/>
      <c r="H201" s="32"/>
      <c r="I201" s="39"/>
      <c r="J201" s="39"/>
      <c r="K201" s="32"/>
      <c r="L201" s="32"/>
      <c r="M201" s="32"/>
      <c r="N201" s="32"/>
    </row>
    <row r="202" spans="2:14" x14ac:dyDescent="0.25">
      <c r="B202" s="32"/>
      <c r="C202" s="32"/>
      <c r="D202" s="32"/>
      <c r="E202" s="32"/>
      <c r="F202" s="32"/>
      <c r="G202" s="32"/>
      <c r="H202" s="32"/>
      <c r="I202" s="39"/>
      <c r="J202" s="39"/>
      <c r="K202" s="32"/>
      <c r="L202" s="32"/>
      <c r="M202" s="32"/>
      <c r="N202" s="32"/>
    </row>
    <row r="203" spans="2:14" x14ac:dyDescent="0.25">
      <c r="B203" s="32"/>
      <c r="C203" s="32"/>
      <c r="D203" s="32"/>
      <c r="E203" s="32"/>
      <c r="F203" s="32"/>
      <c r="G203" s="32"/>
      <c r="H203" s="32"/>
      <c r="I203" s="39"/>
      <c r="J203" s="39"/>
      <c r="K203" s="32"/>
      <c r="L203" s="32"/>
      <c r="M203" s="32"/>
      <c r="N203" s="32"/>
    </row>
    <row r="204" spans="2:14" x14ac:dyDescent="0.25">
      <c r="B204" s="32"/>
      <c r="C204" s="32"/>
      <c r="D204" s="32"/>
      <c r="E204" s="32"/>
      <c r="F204" s="32"/>
      <c r="G204" s="32"/>
      <c r="H204" s="32"/>
      <c r="I204" s="39"/>
      <c r="J204" s="39"/>
      <c r="K204" s="32"/>
      <c r="L204" s="32"/>
      <c r="M204" s="32"/>
      <c r="N204" s="32"/>
    </row>
    <row r="205" spans="2:14" x14ac:dyDescent="0.25">
      <c r="B205" s="32"/>
      <c r="C205" s="32"/>
      <c r="D205" s="32"/>
      <c r="E205" s="32"/>
      <c r="F205" s="32"/>
      <c r="G205" s="32"/>
      <c r="H205" s="32"/>
      <c r="I205" s="39"/>
      <c r="J205" s="39"/>
      <c r="K205" s="32"/>
      <c r="L205" s="32"/>
      <c r="M205" s="32"/>
      <c r="N205" s="32"/>
    </row>
    <row r="206" spans="2:14" x14ac:dyDescent="0.25">
      <c r="B206" s="32"/>
      <c r="C206" s="32"/>
      <c r="D206" s="32"/>
      <c r="E206" s="32"/>
      <c r="F206" s="32"/>
      <c r="G206" s="32"/>
      <c r="H206" s="32"/>
      <c r="I206" s="39"/>
      <c r="J206" s="39"/>
      <c r="K206" s="32"/>
      <c r="L206" s="32"/>
      <c r="M206" s="32"/>
      <c r="N206" s="32"/>
    </row>
    <row r="207" spans="2:14" x14ac:dyDescent="0.25">
      <c r="B207" s="35"/>
      <c r="C207" s="35"/>
      <c r="D207" s="35"/>
      <c r="E207" s="35"/>
      <c r="F207" s="35"/>
      <c r="G207" s="35"/>
      <c r="H207" s="35"/>
      <c r="I207" s="39"/>
      <c r="J207" s="39"/>
      <c r="K207" s="32"/>
      <c r="L207" s="32"/>
      <c r="M207" s="32"/>
      <c r="N207" s="32"/>
    </row>
    <row r="208" spans="2:14" ht="96.6" customHeight="1" x14ac:dyDescent="0.25">
      <c r="B208" s="61" t="s">
        <v>202</v>
      </c>
      <c r="C208" s="61"/>
      <c r="D208" s="61"/>
      <c r="E208" s="61"/>
      <c r="F208" s="61"/>
      <c r="G208" s="61"/>
      <c r="H208" s="61"/>
      <c r="I208" s="61"/>
      <c r="J208" s="61"/>
      <c r="K208" s="32"/>
      <c r="L208" s="32"/>
      <c r="M208" s="32"/>
      <c r="N208" s="32"/>
    </row>
  </sheetData>
  <mergeCells count="98">
    <mergeCell ref="B3:E3"/>
    <mergeCell ref="B5:E5"/>
    <mergeCell ref="B7:E7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H11:L12"/>
    <mergeCell ref="B22:I22"/>
    <mergeCell ref="B128:L128"/>
    <mergeCell ref="B129:L129"/>
    <mergeCell ref="B40:E40"/>
    <mergeCell ref="B24:L24"/>
    <mergeCell ref="B41:L41"/>
    <mergeCell ref="B45:L45"/>
    <mergeCell ref="B117:K117"/>
    <mergeCell ref="B47:L47"/>
    <mergeCell ref="B51:L51"/>
    <mergeCell ref="B53:L53"/>
    <mergeCell ref="B57:L57"/>
    <mergeCell ref="B52:E52"/>
    <mergeCell ref="B35:L35"/>
    <mergeCell ref="B39:L39"/>
    <mergeCell ref="F149:L149"/>
    <mergeCell ref="B150:E150"/>
    <mergeCell ref="F150:L150"/>
    <mergeCell ref="C166:E166"/>
    <mergeCell ref="B131:E131"/>
    <mergeCell ref="F131:L131"/>
    <mergeCell ref="B132:E132"/>
    <mergeCell ref="F132:L132"/>
    <mergeCell ref="B145:L145"/>
    <mergeCell ref="F133:L133"/>
    <mergeCell ref="B134:E134"/>
    <mergeCell ref="F134:L134"/>
    <mergeCell ref="B135:E135"/>
    <mergeCell ref="F135:L135"/>
    <mergeCell ref="B142:L142"/>
    <mergeCell ref="B143:L143"/>
    <mergeCell ref="B169:L170"/>
    <mergeCell ref="B151:E151"/>
    <mergeCell ref="F151:L151"/>
    <mergeCell ref="B152:E152"/>
    <mergeCell ref="F152:L152"/>
    <mergeCell ref="B153:E153"/>
    <mergeCell ref="F153:L153"/>
    <mergeCell ref="B156:L156"/>
    <mergeCell ref="B157:L157"/>
    <mergeCell ref="B158:L158"/>
    <mergeCell ref="B159:L159"/>
    <mergeCell ref="B160:L160"/>
    <mergeCell ref="B161:L161"/>
    <mergeCell ref="B165:H165"/>
    <mergeCell ref="B168:L168"/>
    <mergeCell ref="B144:L144"/>
    <mergeCell ref="B133:E133"/>
    <mergeCell ref="B138:L138"/>
    <mergeCell ref="B139:L139"/>
    <mergeCell ref="B140:L140"/>
    <mergeCell ref="B141:L141"/>
    <mergeCell ref="B208:J208"/>
    <mergeCell ref="B118:L118"/>
    <mergeCell ref="B137:L137"/>
    <mergeCell ref="B146:L147"/>
    <mergeCell ref="B155:L155"/>
    <mergeCell ref="B163:L163"/>
    <mergeCell ref="B172:L172"/>
    <mergeCell ref="B181:L181"/>
    <mergeCell ref="C173:E173"/>
    <mergeCell ref="C174:E174"/>
    <mergeCell ref="C175:E175"/>
    <mergeCell ref="C176:E176"/>
    <mergeCell ref="C177:E177"/>
    <mergeCell ref="C178:E178"/>
    <mergeCell ref="C179:E179"/>
    <mergeCell ref="I195:J195"/>
    <mergeCell ref="I194:J194"/>
    <mergeCell ref="B26:L26"/>
    <mergeCell ref="C13:L14"/>
    <mergeCell ref="B182:F182"/>
    <mergeCell ref="B183:F183"/>
    <mergeCell ref="B184:F184"/>
    <mergeCell ref="B185:F185"/>
    <mergeCell ref="B186:F186"/>
    <mergeCell ref="B127:L127"/>
    <mergeCell ref="B120:L120"/>
    <mergeCell ref="B121:L121"/>
    <mergeCell ref="B122:L122"/>
    <mergeCell ref="B125:F125"/>
    <mergeCell ref="I124:K124"/>
    <mergeCell ref="G125:H125"/>
    <mergeCell ref="B149:E149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7" min="1" max="11" man="1"/>
    <brk id="128" min="1" max="11" man="1"/>
    <brk id="153" min="1" max="11" man="1"/>
    <brk id="18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2024-11-06T10:51:54Z</cp:lastPrinted>
  <dcterms:created xsi:type="dcterms:W3CDTF">2024-10-21T12:47:48Z</dcterms:created>
  <dcterms:modified xsi:type="dcterms:W3CDTF">2024-11-12T09:52:24Z</dcterms:modified>
</cp:coreProperties>
</file>