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K:\smlouvy v běhu\24042024\smlouvy v běhu\!!!   PŘÍPRAVA 2023  !!!\___vzpěry plynové\"/>
    </mc:Choice>
  </mc:AlternateContent>
  <xr:revisionPtr revIDLastSave="0" documentId="13_ncr:1_{DEE4C502-159D-4A8E-80DB-FF123C904A5C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definedNames>
    <definedName name="_xlnm._FilterDatabase" localSheetId="0" hidden="1">List1!$A$3:$F$3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2" i="1"/>
  <c r="F27" i="1"/>
  <c r="F24" i="1"/>
  <c r="F21" i="1"/>
  <c r="F17" i="1"/>
  <c r="F14" i="1"/>
  <c r="F11" i="1"/>
  <c r="F7" i="1"/>
  <c r="F4" i="1"/>
  <c r="F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Majer František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Číslo materiálu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Název materiálu</t>
        </r>
      </text>
    </comment>
    <comment ref="C3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Text objedn.nákupu</t>
        </r>
      </text>
    </comment>
  </commentList>
</comments>
</file>

<file path=xl/sharedStrings.xml><?xml version="1.0" encoding="utf-8"?>
<sst xmlns="http://schemas.openxmlformats.org/spreadsheetml/2006/main" count="58" uniqueCount="57">
  <si>
    <t>Číslo materiálu</t>
  </si>
  <si>
    <t>Název materiálu</t>
  </si>
  <si>
    <t>Text objedn.nákupu</t>
  </si>
  <si>
    <t>Celkem</t>
  </si>
  <si>
    <t>Příloha č. 1 – Technická specifikace a ceník</t>
  </si>
  <si>
    <t xml:space="preserve">cena za Kus (Kč bez DPH)  </t>
  </si>
  <si>
    <t>Cena celkem v Kč bez DPH včetně dopravy</t>
  </si>
  <si>
    <t>Předpoklád nákupu v kusech na 1 rok</t>
  </si>
  <si>
    <t>VZPĚRA PLYNOVÁ GF 6/15 – 21175   /VARIO/</t>
  </si>
  <si>
    <t xml:space="preserve"> OBJEDNACÍ Č. MONTAKO: 2480624 + 2KS 2480710 - Kulový kloub CS8x22 -</t>
  </si>
  <si>
    <t xml:space="preserve"> M5/M5 212.774</t>
  </si>
  <si>
    <t xml:space="preserve"> OBJEDNACÍ Č. ECKOLD&lt;(&gt;&amp;&lt;)&gt;VAVROUCH: G6/15-180-1-433-WG22-WG22-125N</t>
  </si>
  <si>
    <t xml:space="preserve"> TYP VOZU: Vario LF2</t>
  </si>
  <si>
    <t xml:space="preserve"> ČÁST ZAŘÍZENÍ: VÍKO STŘEŠNÍHO KONTEJNERU VOZIDLA LF2</t>
  </si>
  <si>
    <t>VZPĚRA PLYNOVÁ PLENTA 400N /VarioLF2/</t>
  </si>
  <si>
    <t xml:space="preserve"> KATALOG Č.: 46 014 017</t>
  </si>
  <si>
    <t xml:space="preserve"> SPECIFIKACE: G1023022010570; WG30, 400N (Eckold&lt;(&gt;&amp;&lt;)&gt;Vavrouch)</t>
  </si>
  <si>
    <t xml:space="preserve"> SPECIFIKACE MONTAKO: 1ks GF 10/23 - 33220 + 2ks KULOVÝ KLOUB CS 13X30</t>
  </si>
  <si>
    <t xml:space="preserve"> DIN - 212.776</t>
  </si>
  <si>
    <t xml:space="preserve"> UMÍSTĚNÍ: ZÁSTĚRY - PLENTY</t>
  </si>
  <si>
    <t>VZPĚRA PLYNOVÁ BATER. 300N  /VarioLF2/</t>
  </si>
  <si>
    <t xml:space="preserve"> KATALOG Č.: 46 014 018</t>
  </si>
  <si>
    <t xml:space="preserve"> SPECIFIKACE: G1023022010570; WG30, 300N (Eckold&lt;(&gt;&amp;&lt;)&gt;Vavroun)</t>
  </si>
  <si>
    <t xml:space="preserve"> UMÍSTĚNÍ: ZÁSTĚRY - BATERIOVÁ SKŘÍŇ</t>
  </si>
  <si>
    <t>VZPĚRA PLYNOVÁ (zadní lavice)   /Anitra/</t>
  </si>
  <si>
    <t xml:space="preserve"> OBJEDNACÍ Č. ŠKODA: 82005823</t>
  </si>
  <si>
    <t xml:space="preserve"> SPECIFIKACE: C5C5-42200535/700; G10/23-200-1-534-GA32-700N /5/</t>
  </si>
  <si>
    <t xml:space="preserve"> UMÍSTĚNÍ: SEDÁKY A MADLA (zadní lavice)</t>
  </si>
  <si>
    <t>VZPĚRA PLYNOVÁ (tlumič) -čelo vozu /13T/</t>
  </si>
  <si>
    <t xml:space="preserve"> OBJEDNACÍ Č. ŠKODA: 82015660</t>
  </si>
  <si>
    <t xml:space="preserve"> OBJEDNACÍ Č. HAHN: G8/19-180-1-490-WG30-WG30-400N</t>
  </si>
  <si>
    <t xml:space="preserve"> OBJEDNACÍ Č. MONTAKO: 24808181 + 2481110 + 2481119</t>
  </si>
  <si>
    <t xml:space="preserve"> UMÍSTĚNÍ: PŘIPOJENÍ A ZAKRYTÍ NÁRAZNÍKU</t>
  </si>
  <si>
    <t>PRUŽINA PLYNOVÁ E2E2C41-075-290--001 400</t>
  </si>
  <si>
    <t xml:space="preserve"> Objednací č. Škoda: 82015985</t>
  </si>
  <si>
    <t xml:space="preserve"> Umístění: montáž zástěr</t>
  </si>
  <si>
    <t xml:space="preserve"> Eckold&lt;(&gt;&amp;&lt;)&gt;Vavrouch: G10/23-80-1-290-AS24-AS24-400N /1/5/</t>
  </si>
  <si>
    <t xml:space="preserve"> MONTAKO: GF10/23-33102e + 2x oko s vnitřním závotem 8,1-6x24-M8 280.815</t>
  </si>
  <si>
    <t>VZPĚRA SEDADLA PLYNOVÁ  (tlumič)   /13T/</t>
  </si>
  <si>
    <t xml:space="preserve"> OBJEDNACÍ Č. ŠKODA: 82018537</t>
  </si>
  <si>
    <t xml:space="preserve"> OBJEDNACÍ Č. AXL: A6200067</t>
  </si>
  <si>
    <t xml:space="preserve"> OBJEDNACÍ Č. ECKOLD&lt;(&gt;&amp;&lt;)&gt;VAVROUCH: PV 8/19-250-585-H12-H12-400N</t>
  </si>
  <si>
    <t xml:space="preserve"> OBJEDNACÍ Č. MONTAKO: 24801270</t>
  </si>
  <si>
    <t xml:space="preserve"> SPECIFIKACE: 250x585x400N</t>
  </si>
  <si>
    <t xml:space="preserve"> UMÍSTĚNÍ: SEDADLA CESTUJÍCH</t>
  </si>
  <si>
    <t>VZPĚRA PL. G8/19-120-1-370-WG30-WG30-100</t>
  </si>
  <si>
    <t xml:space="preserve"> OBJEDNACÍ Č. ECKOLD&lt;(&gt;&amp;&lt;)&gt;VAVROUCH: G8/19-120-1-370-WG30-WG30-100N</t>
  </si>
  <si>
    <t xml:space="preserve"> S EXTERNÍM STÍRACÍM KROUŽKEM</t>
  </si>
  <si>
    <t xml:space="preserve"> SPECIFIKACE: EVO2</t>
  </si>
  <si>
    <t>KROUŽEK STÍRACÍ EXTERNÍ 08-19 /EVO2/</t>
  </si>
  <si>
    <t xml:space="preserve"> OBJEDNACÍ Č. ECKOLD&lt;(&gt;&amp;&lt;)&gt;VAVROUCH:externí stírací kroužek 08-19</t>
  </si>
  <si>
    <t xml:space="preserve"> Pro plynové vzpěry G8/19-120-1-370-WG30-WG30 – 100N</t>
  </si>
  <si>
    <t>VZPĚRA (tlumič) SKLOPNÉHO SEDADLA/VOGEL/</t>
  </si>
  <si>
    <t xml:space="preserve"> OBJEDNACÍ Č. CIEB: S-443-600-0003</t>
  </si>
  <si>
    <t xml:space="preserve"> OBJEDNACÍ Č. ECKOLD&lt;(&gt;&amp;&lt;)&gt;VAVROUCH: G8-19-100-1-290-AU19-AB11-400N-09/09</t>
  </si>
  <si>
    <t xml:space="preserve"> SPECIFIKACE: SEDADLA CESTUJÍCÍ - VOGEL S 600</t>
  </si>
  <si>
    <t>smlouva č. 24/xxx/3062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</si>
</sst>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2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i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 vertical="center" wrapText="1" shrinkToFit="1"/>
    </xf>
    <xf numFmtId="0" fontId="1" fillId="2" borderId="0" xfId="0" applyFont="1" applyFill="1" applyAlignment="1">
      <alignment horizontal="right"/>
    </xf>
    <xf numFmtId="44" fontId="0" fillId="5" borderId="3" xfId="0" applyNumberFormat="1" applyFill="1" applyBorder="1"/>
    <xf numFmtId="49" fontId="6" fillId="3" borderId="7" xfId="0" applyNumberFormat="1" applyFont="1" applyFill="1" applyBorder="1" applyAlignment="1">
      <alignment horizontal="left"/>
    </xf>
    <xf numFmtId="49" fontId="6" fillId="3" borderId="9" xfId="0" applyNumberFormat="1" applyFont="1" applyFill="1" applyBorder="1" applyAlignment="1">
      <alignment horizontal="left"/>
    </xf>
    <xf numFmtId="49" fontId="6" fillId="3" borderId="11" xfId="0" applyNumberFormat="1" applyFont="1" applyFill="1" applyBorder="1" applyAlignment="1">
      <alignment horizontal="left"/>
    </xf>
    <xf numFmtId="1" fontId="6" fillId="3" borderId="4" xfId="0" applyNumberFormat="1" applyFont="1" applyFill="1" applyBorder="1" applyAlignment="1">
      <alignment horizontal="center"/>
    </xf>
    <xf numFmtId="1" fontId="6" fillId="3" borderId="5" xfId="0" applyNumberFormat="1" applyFont="1" applyFill="1" applyBorder="1" applyAlignment="1">
      <alignment horizontal="center"/>
    </xf>
    <xf numFmtId="1" fontId="6" fillId="3" borderId="6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 wrapText="1" shrinkToFit="1"/>
    </xf>
    <xf numFmtId="0" fontId="0" fillId="0" borderId="0" xfId="0" applyAlignment="1">
      <alignment horizontal="left"/>
    </xf>
    <xf numFmtId="49" fontId="6" fillId="3" borderId="8" xfId="0" applyNumberFormat="1" applyFont="1" applyFill="1" applyBorder="1" applyAlignment="1">
      <alignment horizontal="left"/>
    </xf>
    <xf numFmtId="49" fontId="6" fillId="3" borderId="10" xfId="0" applyNumberFormat="1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4" fontId="5" fillId="0" borderId="12" xfId="0" applyNumberFormat="1" applyFont="1" applyBorder="1" applyAlignment="1">
      <alignment horizontal="center" vertical="center"/>
    </xf>
    <xf numFmtId="44" fontId="5" fillId="0" borderId="13" xfId="0" applyNumberFormat="1" applyFont="1" applyBorder="1" applyAlignment="1">
      <alignment horizontal="center" vertical="center"/>
    </xf>
    <xf numFmtId="44" fontId="5" fillId="0" borderId="14" xfId="0" applyNumberFormat="1" applyFont="1" applyBorder="1" applyAlignment="1">
      <alignment horizontal="center" vertical="center"/>
    </xf>
    <xf numFmtId="1" fontId="6" fillId="3" borderId="16" xfId="0" applyNumberFormat="1" applyFont="1" applyFill="1" applyBorder="1" applyAlignment="1">
      <alignment horizontal="center"/>
    </xf>
    <xf numFmtId="49" fontId="6" fillId="3" borderId="15" xfId="0" applyNumberFormat="1" applyFont="1" applyFill="1" applyBorder="1" applyAlignment="1">
      <alignment horizontal="left"/>
    </xf>
  </cellXfs>
  <cellStyles count="1">
    <cellStyle name="Normální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F43"/>
  <sheetViews>
    <sheetView tabSelected="1" zoomScale="85" zoomScaleNormal="85" workbookViewId="0">
      <selection activeCell="D43" sqref="D43"/>
    </sheetView>
  </sheetViews>
  <sheetFormatPr defaultRowHeight="15" x14ac:dyDescent="0.25"/>
  <cols>
    <col min="1" max="1" width="18.7109375" customWidth="1"/>
    <col min="2" max="2" width="49.42578125" style="12" customWidth="1"/>
    <col min="3" max="3" width="84.5703125" style="12" customWidth="1"/>
    <col min="4" max="4" width="15.28515625" style="1" customWidth="1"/>
    <col min="5" max="6" width="15.28515625" customWidth="1"/>
  </cols>
  <sheetData>
    <row r="1" spans="1:6" ht="21" x14ac:dyDescent="0.35">
      <c r="A1" s="15" t="s">
        <v>4</v>
      </c>
      <c r="B1" s="15"/>
      <c r="C1" s="15"/>
      <c r="D1" s="15"/>
      <c r="E1" s="15"/>
      <c r="F1" s="15"/>
    </row>
    <row r="2" spans="1:6" ht="18.75" x14ac:dyDescent="0.3">
      <c r="A2" s="16" t="s">
        <v>56</v>
      </c>
      <c r="B2" s="16"/>
      <c r="C2" s="16"/>
      <c r="D2" s="16"/>
      <c r="E2" s="16"/>
      <c r="F2" s="16"/>
    </row>
    <row r="3" spans="1:6" ht="62.25" customHeight="1" x14ac:dyDescent="0.25">
      <c r="A3" s="2" t="s">
        <v>0</v>
      </c>
      <c r="B3" s="11" t="s">
        <v>1</v>
      </c>
      <c r="C3" s="11" t="s">
        <v>2</v>
      </c>
      <c r="D3" s="2" t="s">
        <v>7</v>
      </c>
      <c r="E3" s="2" t="s">
        <v>5</v>
      </c>
      <c r="F3" s="2" t="s">
        <v>6</v>
      </c>
    </row>
    <row r="4" spans="1:6" x14ac:dyDescent="0.25">
      <c r="A4" s="8">
        <v>6523210350100</v>
      </c>
      <c r="B4" s="5" t="s">
        <v>49</v>
      </c>
      <c r="C4" s="14" t="s">
        <v>50</v>
      </c>
      <c r="D4" s="17">
        <v>20</v>
      </c>
      <c r="E4" s="20"/>
      <c r="F4" s="20">
        <f t="shared" ref="F4" si="0">E4*D4</f>
        <v>0</v>
      </c>
    </row>
    <row r="5" spans="1:6" x14ac:dyDescent="0.25">
      <c r="A5" s="9"/>
      <c r="B5" s="6"/>
      <c r="C5" s="14" t="s">
        <v>51</v>
      </c>
      <c r="D5" s="18"/>
      <c r="E5" s="21"/>
      <c r="F5" s="21"/>
    </row>
    <row r="6" spans="1:6" x14ac:dyDescent="0.25">
      <c r="A6" s="9"/>
      <c r="B6" s="6"/>
      <c r="C6" s="14" t="s">
        <v>48</v>
      </c>
      <c r="D6" s="19"/>
      <c r="E6" s="22"/>
      <c r="F6" s="22"/>
    </row>
    <row r="7" spans="1:6" x14ac:dyDescent="0.25">
      <c r="A7" s="8">
        <v>6482015985000</v>
      </c>
      <c r="B7" s="5" t="s">
        <v>33</v>
      </c>
      <c r="C7" s="14" t="s">
        <v>34</v>
      </c>
      <c r="D7" s="17">
        <v>100</v>
      </c>
      <c r="E7" s="20"/>
      <c r="F7" s="20">
        <f>E7*D7</f>
        <v>0</v>
      </c>
    </row>
    <row r="8" spans="1:6" x14ac:dyDescent="0.25">
      <c r="A8" s="9"/>
      <c r="B8" s="6"/>
      <c r="C8" s="14" t="s">
        <v>35</v>
      </c>
      <c r="D8" s="18"/>
      <c r="E8" s="21"/>
      <c r="F8" s="21"/>
    </row>
    <row r="9" spans="1:6" x14ac:dyDescent="0.25">
      <c r="A9" s="9"/>
      <c r="B9" s="6"/>
      <c r="C9" s="14" t="s">
        <v>36</v>
      </c>
      <c r="D9" s="18"/>
      <c r="E9" s="21"/>
      <c r="F9" s="21"/>
    </row>
    <row r="10" spans="1:6" x14ac:dyDescent="0.25">
      <c r="A10" s="9"/>
      <c r="B10" s="6"/>
      <c r="C10" s="14" t="s">
        <v>37</v>
      </c>
      <c r="D10" s="19"/>
      <c r="E10" s="22"/>
      <c r="F10" s="22"/>
    </row>
    <row r="11" spans="1:6" x14ac:dyDescent="0.25">
      <c r="A11" s="8">
        <v>6923210330000</v>
      </c>
      <c r="B11" s="5" t="s">
        <v>52</v>
      </c>
      <c r="C11" s="14" t="s">
        <v>53</v>
      </c>
      <c r="D11" s="17">
        <v>20</v>
      </c>
      <c r="E11" s="20"/>
      <c r="F11" s="20">
        <f t="shared" ref="F11" si="1">E11*D11</f>
        <v>0</v>
      </c>
    </row>
    <row r="12" spans="1:6" x14ac:dyDescent="0.25">
      <c r="A12" s="9"/>
      <c r="B12" s="6"/>
      <c r="C12" s="14" t="s">
        <v>54</v>
      </c>
      <c r="D12" s="18"/>
      <c r="E12" s="21"/>
      <c r="F12" s="21"/>
    </row>
    <row r="13" spans="1:6" x14ac:dyDescent="0.25">
      <c r="A13" s="10"/>
      <c r="B13" s="7"/>
      <c r="C13" s="14" t="s">
        <v>55</v>
      </c>
      <c r="D13" s="19"/>
      <c r="E13" s="22"/>
      <c r="F13" s="22"/>
    </row>
    <row r="14" spans="1:6" x14ac:dyDescent="0.25">
      <c r="A14" s="8">
        <v>6523210350000</v>
      </c>
      <c r="B14" s="5" t="s">
        <v>45</v>
      </c>
      <c r="C14" s="14" t="s">
        <v>46</v>
      </c>
      <c r="D14" s="17">
        <v>50</v>
      </c>
      <c r="E14" s="20"/>
      <c r="F14" s="20">
        <f>E14*D14</f>
        <v>0</v>
      </c>
    </row>
    <row r="15" spans="1:6" x14ac:dyDescent="0.25">
      <c r="A15" s="9"/>
      <c r="B15" s="6"/>
      <c r="C15" s="14" t="s">
        <v>47</v>
      </c>
      <c r="D15" s="18"/>
      <c r="E15" s="21"/>
      <c r="F15" s="21"/>
    </row>
    <row r="16" spans="1:6" x14ac:dyDescent="0.25">
      <c r="A16" s="9"/>
      <c r="B16" s="6"/>
      <c r="C16" s="14" t="s">
        <v>48</v>
      </c>
      <c r="D16" s="19"/>
      <c r="E16" s="22"/>
      <c r="F16" s="22"/>
    </row>
    <row r="17" spans="1:6" x14ac:dyDescent="0.25">
      <c r="A17" s="8">
        <v>6482015660000</v>
      </c>
      <c r="B17" s="5" t="s">
        <v>28</v>
      </c>
      <c r="C17" s="14" t="s">
        <v>29</v>
      </c>
      <c r="D17" s="17">
        <v>10</v>
      </c>
      <c r="E17" s="20"/>
      <c r="F17" s="20">
        <f>E17*D17</f>
        <v>0</v>
      </c>
    </row>
    <row r="18" spans="1:6" x14ac:dyDescent="0.25">
      <c r="A18" s="9"/>
      <c r="B18" s="6"/>
      <c r="C18" s="14" t="s">
        <v>30</v>
      </c>
      <c r="D18" s="18"/>
      <c r="E18" s="21"/>
      <c r="F18" s="21"/>
    </row>
    <row r="19" spans="1:6" x14ac:dyDescent="0.25">
      <c r="A19" s="9"/>
      <c r="B19" s="6"/>
      <c r="C19" s="14" t="s">
        <v>31</v>
      </c>
      <c r="D19" s="18"/>
      <c r="E19" s="21"/>
      <c r="F19" s="21"/>
    </row>
    <row r="20" spans="1:6" x14ac:dyDescent="0.25">
      <c r="A20" s="9"/>
      <c r="B20" s="6"/>
      <c r="C20" s="14" t="s">
        <v>32</v>
      </c>
      <c r="D20" s="19"/>
      <c r="E20" s="22"/>
      <c r="F20" s="22"/>
    </row>
    <row r="21" spans="1:6" x14ac:dyDescent="0.25">
      <c r="A21" s="8">
        <v>6382005823000</v>
      </c>
      <c r="B21" s="5" t="s">
        <v>24</v>
      </c>
      <c r="C21" s="14" t="s">
        <v>25</v>
      </c>
      <c r="D21" s="17">
        <v>5</v>
      </c>
      <c r="E21" s="20"/>
      <c r="F21" s="20">
        <f>E21*D21</f>
        <v>0</v>
      </c>
    </row>
    <row r="22" spans="1:6" x14ac:dyDescent="0.25">
      <c r="A22" s="9"/>
      <c r="B22" s="6"/>
      <c r="C22" s="14" t="s">
        <v>26</v>
      </c>
      <c r="D22" s="18"/>
      <c r="E22" s="21"/>
      <c r="F22" s="21"/>
    </row>
    <row r="23" spans="1:6" x14ac:dyDescent="0.25">
      <c r="A23" s="9"/>
      <c r="B23" s="6"/>
      <c r="C23" s="14" t="s">
        <v>27</v>
      </c>
      <c r="D23" s="19"/>
      <c r="E23" s="22"/>
      <c r="F23" s="22"/>
    </row>
    <row r="24" spans="1:6" x14ac:dyDescent="0.25">
      <c r="A24" s="8">
        <v>6146014018000</v>
      </c>
      <c r="B24" s="5" t="s">
        <v>20</v>
      </c>
      <c r="C24" s="14" t="s">
        <v>21</v>
      </c>
      <c r="D24" s="17">
        <v>15</v>
      </c>
      <c r="E24" s="20"/>
      <c r="F24" s="20">
        <f>E24*D24</f>
        <v>0</v>
      </c>
    </row>
    <row r="25" spans="1:6" x14ac:dyDescent="0.25">
      <c r="A25" s="9"/>
      <c r="B25" s="6"/>
      <c r="C25" s="14" t="s">
        <v>22</v>
      </c>
      <c r="D25" s="18"/>
      <c r="E25" s="21"/>
      <c r="F25" s="21"/>
    </row>
    <row r="26" spans="1:6" x14ac:dyDescent="0.25">
      <c r="A26" s="9"/>
      <c r="B26" s="6"/>
      <c r="C26" s="14" t="s">
        <v>23</v>
      </c>
      <c r="D26" s="19"/>
      <c r="E26" s="22"/>
      <c r="F26" s="22"/>
    </row>
    <row r="27" spans="1:6" x14ac:dyDescent="0.25">
      <c r="A27" s="8">
        <v>6124806240000</v>
      </c>
      <c r="B27" s="5" t="s">
        <v>8</v>
      </c>
      <c r="C27" s="13" t="s">
        <v>9</v>
      </c>
      <c r="D27" s="17">
        <v>2</v>
      </c>
      <c r="E27" s="20"/>
      <c r="F27" s="20">
        <f>E27*D27</f>
        <v>0</v>
      </c>
    </row>
    <row r="28" spans="1:6" x14ac:dyDescent="0.25">
      <c r="A28" s="9"/>
      <c r="B28" s="6"/>
      <c r="C28" s="14" t="s">
        <v>10</v>
      </c>
      <c r="D28" s="18"/>
      <c r="E28" s="21"/>
      <c r="F28" s="21"/>
    </row>
    <row r="29" spans="1:6" x14ac:dyDescent="0.25">
      <c r="A29" s="9"/>
      <c r="B29" s="6"/>
      <c r="C29" s="14" t="s">
        <v>11</v>
      </c>
      <c r="D29" s="18"/>
      <c r="E29" s="21"/>
      <c r="F29" s="21"/>
    </row>
    <row r="30" spans="1:6" x14ac:dyDescent="0.25">
      <c r="A30" s="9"/>
      <c r="B30" s="6"/>
      <c r="C30" s="14" t="s">
        <v>12</v>
      </c>
      <c r="D30" s="18"/>
      <c r="E30" s="21"/>
      <c r="F30" s="21"/>
    </row>
    <row r="31" spans="1:6" x14ac:dyDescent="0.25">
      <c r="A31" s="9"/>
      <c r="B31" s="6"/>
      <c r="C31" s="14" t="s">
        <v>13</v>
      </c>
      <c r="D31" s="19"/>
      <c r="E31" s="22"/>
      <c r="F31" s="22"/>
    </row>
    <row r="32" spans="1:6" x14ac:dyDescent="0.25">
      <c r="A32" s="8">
        <v>6146014017000</v>
      </c>
      <c r="B32" s="5" t="s">
        <v>14</v>
      </c>
      <c r="C32" s="14" t="s">
        <v>15</v>
      </c>
      <c r="D32" s="17">
        <v>140</v>
      </c>
      <c r="E32" s="20"/>
      <c r="F32" s="20">
        <f>E32*D32</f>
        <v>0</v>
      </c>
    </row>
    <row r="33" spans="1:6" x14ac:dyDescent="0.25">
      <c r="A33" s="9"/>
      <c r="B33" s="6"/>
      <c r="C33" s="14" t="s">
        <v>16</v>
      </c>
      <c r="D33" s="18"/>
      <c r="E33" s="21"/>
      <c r="F33" s="21"/>
    </row>
    <row r="34" spans="1:6" x14ac:dyDescent="0.25">
      <c r="A34" s="9"/>
      <c r="B34" s="6"/>
      <c r="C34" s="14" t="s">
        <v>17</v>
      </c>
      <c r="D34" s="18"/>
      <c r="E34" s="21"/>
      <c r="F34" s="21"/>
    </row>
    <row r="35" spans="1:6" x14ac:dyDescent="0.25">
      <c r="A35" s="9"/>
      <c r="B35" s="6"/>
      <c r="C35" s="14" t="s">
        <v>18</v>
      </c>
      <c r="D35" s="18"/>
      <c r="E35" s="21"/>
      <c r="F35" s="21"/>
    </row>
    <row r="36" spans="1:6" x14ac:dyDescent="0.25">
      <c r="A36" s="9"/>
      <c r="B36" s="6"/>
      <c r="C36" s="14" t="s">
        <v>19</v>
      </c>
      <c r="D36" s="19"/>
      <c r="E36" s="22"/>
      <c r="F36" s="22"/>
    </row>
    <row r="37" spans="1:6" x14ac:dyDescent="0.25">
      <c r="A37" s="8">
        <v>6482018537000</v>
      </c>
      <c r="B37" s="5" t="s">
        <v>38</v>
      </c>
      <c r="C37" s="14" t="s">
        <v>39</v>
      </c>
      <c r="D37" s="17">
        <v>140</v>
      </c>
      <c r="E37" s="20"/>
      <c r="F37" s="20">
        <f>E37*D37</f>
        <v>0</v>
      </c>
    </row>
    <row r="38" spans="1:6" x14ac:dyDescent="0.25">
      <c r="A38" s="9"/>
      <c r="B38" s="6"/>
      <c r="C38" s="14" t="s">
        <v>40</v>
      </c>
      <c r="D38" s="18"/>
      <c r="E38" s="21"/>
      <c r="F38" s="21"/>
    </row>
    <row r="39" spans="1:6" x14ac:dyDescent="0.25">
      <c r="A39" s="9"/>
      <c r="B39" s="6"/>
      <c r="C39" s="14" t="s">
        <v>41</v>
      </c>
      <c r="D39" s="18"/>
      <c r="E39" s="21"/>
      <c r="F39" s="21"/>
    </row>
    <row r="40" spans="1:6" x14ac:dyDescent="0.25">
      <c r="A40" s="9"/>
      <c r="B40" s="6"/>
      <c r="C40" s="14" t="s">
        <v>42</v>
      </c>
      <c r="D40" s="18"/>
      <c r="E40" s="21"/>
      <c r="F40" s="21"/>
    </row>
    <row r="41" spans="1:6" x14ac:dyDescent="0.25">
      <c r="A41" s="9"/>
      <c r="B41" s="6"/>
      <c r="C41" s="14" t="s">
        <v>43</v>
      </c>
      <c r="D41" s="18"/>
      <c r="E41" s="21"/>
      <c r="F41" s="21"/>
    </row>
    <row r="42" spans="1:6" ht="15.75" thickBot="1" x14ac:dyDescent="0.3">
      <c r="A42" s="23"/>
      <c r="B42" s="24"/>
      <c r="C42" s="14" t="s">
        <v>44</v>
      </c>
      <c r="D42" s="19"/>
      <c r="E42" s="22"/>
      <c r="F42" s="22"/>
    </row>
    <row r="43" spans="1:6" ht="21.75" thickBot="1" x14ac:dyDescent="0.4">
      <c r="E43" s="3" t="s">
        <v>3</v>
      </c>
      <c r="F43" s="4">
        <f>SUM(F4:F42)</f>
        <v>0</v>
      </c>
    </row>
  </sheetData>
  <autoFilter ref="A3:F3" xr:uid="{00000000-0001-0000-0000-000000000000}"/>
  <mergeCells count="32">
    <mergeCell ref="D32:D36"/>
    <mergeCell ref="E32:E36"/>
    <mergeCell ref="F32:F36"/>
    <mergeCell ref="D37:D42"/>
    <mergeCell ref="E37:E42"/>
    <mergeCell ref="F37:F42"/>
    <mergeCell ref="D24:D26"/>
    <mergeCell ref="E24:E26"/>
    <mergeCell ref="F24:F26"/>
    <mergeCell ref="D27:D31"/>
    <mergeCell ref="E27:E31"/>
    <mergeCell ref="F27:F31"/>
    <mergeCell ref="D17:D20"/>
    <mergeCell ref="E17:E20"/>
    <mergeCell ref="F17:F20"/>
    <mergeCell ref="D21:D23"/>
    <mergeCell ref="E21:E23"/>
    <mergeCell ref="F21:F23"/>
    <mergeCell ref="D11:D13"/>
    <mergeCell ref="E11:E13"/>
    <mergeCell ref="F11:F13"/>
    <mergeCell ref="D14:D16"/>
    <mergeCell ref="E14:E16"/>
    <mergeCell ref="F14:F16"/>
    <mergeCell ref="D4:D6"/>
    <mergeCell ref="E4:E6"/>
    <mergeCell ref="F4:F6"/>
    <mergeCell ref="D7:D10"/>
    <mergeCell ref="E7:E10"/>
    <mergeCell ref="F7:F10"/>
    <mergeCell ref="A1:F1"/>
    <mergeCell ref="A2:F2"/>
  </mergeCells>
  <phoneticPr fontId="4" type="noConversion"/>
  <conditionalFormatting sqref="A4:A6">
    <cfRule type="duplicateValues" dxfId="19" priority="20"/>
  </conditionalFormatting>
  <conditionalFormatting sqref="B4:B6">
    <cfRule type="duplicateValues" dxfId="18" priority="19"/>
  </conditionalFormatting>
  <conditionalFormatting sqref="A7:A10">
    <cfRule type="duplicateValues" dxfId="17" priority="18"/>
  </conditionalFormatting>
  <conditionalFormatting sqref="B7:B10">
    <cfRule type="duplicateValues" dxfId="16" priority="17"/>
  </conditionalFormatting>
  <conditionalFormatting sqref="A11:A13">
    <cfRule type="duplicateValues" dxfId="15" priority="16"/>
  </conditionalFormatting>
  <conditionalFormatting sqref="B11:B13">
    <cfRule type="duplicateValues" dxfId="14" priority="15"/>
  </conditionalFormatting>
  <conditionalFormatting sqref="A14:A16">
    <cfRule type="duplicateValues" dxfId="13" priority="14"/>
  </conditionalFormatting>
  <conditionalFormatting sqref="B14:B16">
    <cfRule type="duplicateValues" dxfId="12" priority="13"/>
  </conditionalFormatting>
  <conditionalFormatting sqref="A17:A20">
    <cfRule type="duplicateValues" dxfId="11" priority="12"/>
  </conditionalFormatting>
  <conditionalFormatting sqref="B17:B20">
    <cfRule type="duplicateValues" dxfId="10" priority="11"/>
  </conditionalFormatting>
  <conditionalFormatting sqref="A21:A23">
    <cfRule type="duplicateValues" dxfId="9" priority="10"/>
  </conditionalFormatting>
  <conditionalFormatting sqref="B21:B23">
    <cfRule type="duplicateValues" dxfId="8" priority="9"/>
  </conditionalFormatting>
  <conditionalFormatting sqref="A24:A26">
    <cfRule type="duplicateValues" dxfId="7" priority="8"/>
  </conditionalFormatting>
  <conditionalFormatting sqref="B24:B26">
    <cfRule type="duplicateValues" dxfId="6" priority="7"/>
  </conditionalFormatting>
  <conditionalFormatting sqref="A27:A31">
    <cfRule type="duplicateValues" dxfId="5" priority="6"/>
  </conditionalFormatting>
  <conditionalFormatting sqref="B27:B31">
    <cfRule type="duplicateValues" dxfId="4" priority="5"/>
  </conditionalFormatting>
  <conditionalFormatting sqref="A32:A36">
    <cfRule type="duplicateValues" dxfId="3" priority="4"/>
  </conditionalFormatting>
  <conditionalFormatting sqref="B32:B36">
    <cfRule type="duplicateValues" dxfId="2" priority="3"/>
  </conditionalFormatting>
  <conditionalFormatting sqref="A37:A42">
    <cfRule type="duplicateValues" dxfId="1" priority="2"/>
  </conditionalFormatting>
  <conditionalFormatting sqref="B37:B42">
    <cfRule type="duplicateValues" dxfId="0" priority="1"/>
  </conditionalFormatting>
  <pageMargins left="0.7" right="0.7" top="0.78740157499999996" bottom="0.78740157499999996" header="0.3" footer="0.3"/>
  <pageSetup paperSize="9" scale="66" fitToHeight="0" orientation="landscape" r:id="rId1"/>
  <headerFooter>
    <oddFooter>&amp;LSmlouva č. 24/xxx/3062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2024-08-15T07:16:39Z</cp:lastPrinted>
  <dcterms:created xsi:type="dcterms:W3CDTF">2015-09-01T06:36:07Z</dcterms:created>
  <dcterms:modified xsi:type="dcterms:W3CDTF">2024-08-15T07:16:44Z</dcterms:modified>
</cp:coreProperties>
</file>