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tur.slepaczuk\Desktop\formularze ofertowe ramowy\"/>
    </mc:Choice>
  </mc:AlternateContent>
  <xr:revisionPtr revIDLastSave="0" documentId="13_ncr:1_{2083C313-445C-4187-89D0-30A52F71C4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3" r:id="rId1"/>
  </sheets>
  <calcPr calcId="191029"/>
</workbook>
</file>

<file path=xl/calcChain.xml><?xml version="1.0" encoding="utf-8"?>
<calcChain xmlns="http://schemas.openxmlformats.org/spreadsheetml/2006/main">
  <c r="L59" i="3" l="1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5" i="3"/>
  <c r="L117" i="3"/>
  <c r="L119" i="3"/>
  <c r="L120" i="3"/>
  <c r="L58" i="3"/>
  <c r="L55" i="3"/>
  <c r="L49" i="3"/>
  <c r="L48" i="3"/>
  <c r="L43" i="3"/>
  <c r="L38" i="3"/>
  <c r="L37" i="3"/>
  <c r="L32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5" i="3"/>
  <c r="K117" i="3"/>
  <c r="K119" i="3"/>
  <c r="K120" i="3"/>
  <c r="K58" i="3"/>
  <c r="K55" i="3"/>
  <c r="K49" i="3"/>
  <c r="K48" i="3"/>
  <c r="K43" i="3"/>
  <c r="K38" i="3"/>
  <c r="K37" i="3"/>
  <c r="K32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K116" i="3" s="1"/>
  <c r="I117" i="3"/>
  <c r="I118" i="3"/>
  <c r="I119" i="3"/>
  <c r="I120" i="3"/>
  <c r="I121" i="3"/>
  <c r="I58" i="3"/>
  <c r="I55" i="3"/>
  <c r="I54" i="3"/>
  <c r="K54" i="3" s="1"/>
  <c r="I49" i="3"/>
  <c r="I48" i="3"/>
  <c r="I43" i="3"/>
  <c r="I38" i="3"/>
  <c r="I37" i="3"/>
  <c r="I32" i="3"/>
  <c r="L54" i="3" l="1"/>
  <c r="K118" i="3"/>
  <c r="L118" i="3" s="1"/>
  <c r="K114" i="3"/>
  <c r="L114" i="3" s="1"/>
  <c r="L116" i="3"/>
  <c r="F123" i="3"/>
  <c r="K121" i="3"/>
  <c r="L121" i="3" s="1"/>
  <c r="F124" i="3" l="1"/>
</calcChain>
</file>

<file path=xl/sharedStrings.xml><?xml version="1.0" encoding="utf-8"?>
<sst xmlns="http://schemas.openxmlformats.org/spreadsheetml/2006/main" count="461" uniqueCount="250">
  <si>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</si>
  <si>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</si>
  <si>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</si>
  <si>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</si>
  <si>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</si>
  <si>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</si>
  <si>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</si>
  <si>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</si>
  <si>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</si>
  <si>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</si>
  <si>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</si>
  <si>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</si>
  <si>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</si>
  <si>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</si>
  <si>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</si>
  <si>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>ROZDR-PP</t>
  </si>
  <si>
    <t>Rozdrabnianie pozostałości drzewnych na całej powierzchni bez mieszania z glebą</t>
  </si>
  <si>
    <t>HA</t>
  </si>
  <si>
    <t>ROZME-KRZ</t>
  </si>
  <si>
    <t>Mechaniczne rozdrabnianie krzewów, malin, jeżyn itp.</t>
  </si>
  <si>
    <t>WPOD-N</t>
  </si>
  <si>
    <t>Wycinanie podszytów i podrostów (teren równy lub falisty)</t>
  </si>
  <si>
    <t>WYK-TAL40</t>
  </si>
  <si>
    <t>Zdarcie pokrywy na talerzach 40 cm x 40 cm</t>
  </si>
  <si>
    <t>TSZT</t>
  </si>
  <si>
    <t>PRZ-TALSA</t>
  </si>
  <si>
    <t>Przekopanie gleby na talerzach w miejscu sadzenia</t>
  </si>
  <si>
    <t>WYK-PASCZ</t>
  </si>
  <si>
    <t>Wyorywanie bruzd pługiem leśnym na powierzchni pow. 0,50 ha</t>
  </si>
  <si>
    <t>KMTR</t>
  </si>
  <si>
    <t>WYK-POGCZ</t>
  </si>
  <si>
    <t>Wyorywanie bruzd pługiem leśnym z pogłębiaczem na powierzchni pow. 0,5 ha</t>
  </si>
  <si>
    <t>WYK-FRECZ</t>
  </si>
  <si>
    <t>Przygotowanie gleby frezem w pasy</t>
  </si>
  <si>
    <t xml:space="preserve"> 75</t>
  </si>
  <si>
    <t>WYK-FREZ</t>
  </si>
  <si>
    <t>Przygotowanie gleby pługiem aktywnym z pogłębiaczem</t>
  </si>
  <si>
    <t xml:space="preserve"> 77</t>
  </si>
  <si>
    <t>WYK WAŁK</t>
  </si>
  <si>
    <t>Przygotowanie gleby pługofrezarką</t>
  </si>
  <si>
    <t>SADZ WIEL</t>
  </si>
  <si>
    <t>Sadzenie wielolatek z odkrytym systemem korzeniowym</t>
  </si>
  <si>
    <t>SADZ POP</t>
  </si>
  <si>
    <t>Sadzenie jednolatek i wielolatek w poprawkach i uzupełnieniach</t>
  </si>
  <si>
    <t>SAD-BRYŁ</t>
  </si>
  <si>
    <t>Sadzenie sadzonek z zakrytym systemem korzeniowym</t>
  </si>
  <si>
    <t>POP-BRYŁ</t>
  </si>
  <si>
    <t>Sadzenie sadzonek z zakrytym systemem korzeniowym w poprawkach i uzupełnieniach</t>
  </si>
  <si>
    <t>103</t>
  </si>
  <si>
    <t>DOW-SADZ</t>
  </si>
  <si>
    <t>Dowóz sadzonek</t>
  </si>
  <si>
    <t>KOSZ UA</t>
  </si>
  <si>
    <t>KOSZ UB</t>
  </si>
  <si>
    <t>Wykaszanie chwastów w uprawach i usuwanie zbędnych nalotów - stopień trudności III i IV</t>
  </si>
  <si>
    <t>CW-W</t>
  </si>
  <si>
    <t>Czyszczenia wczesne</t>
  </si>
  <si>
    <t>CP-W</t>
  </si>
  <si>
    <t>Czyszczenia późne</t>
  </si>
  <si>
    <t>117</t>
  </si>
  <si>
    <t>ZAB-REPEL</t>
  </si>
  <si>
    <t>Zabezpieczenie upraw przed zwierzyną przy użyciu repelentów</t>
  </si>
  <si>
    <t>131</t>
  </si>
  <si>
    <t>PUŁ-RYJ</t>
  </si>
  <si>
    <t>Wykładanie pułapek na ryjkowce - dołki chwytne, wałki itp.</t>
  </si>
  <si>
    <t>SZT</t>
  </si>
  <si>
    <t>SZUK-OWAD</t>
  </si>
  <si>
    <t>Próbne poszukiwania owadów w ściółce</t>
  </si>
  <si>
    <t>GRODZ-SN</t>
  </si>
  <si>
    <t>Grodzenie upraw przed zwierzyną siatką</t>
  </si>
  <si>
    <t>HM</t>
  </si>
  <si>
    <t>GRODZ-SRN</t>
  </si>
  <si>
    <t>Grodzenie upraw przed zwierzyną siatką rozbiórkową</t>
  </si>
  <si>
    <t>GRODZ-DEM</t>
  </si>
  <si>
    <t>Demontaż (likwidacja) ogrodzeń</t>
  </si>
  <si>
    <t>K GRODZEŃ</t>
  </si>
  <si>
    <t>Naprawa (konserwacja) ogrodzeń upraw leśnych</t>
  </si>
  <si>
    <t>H</t>
  </si>
  <si>
    <t>155</t>
  </si>
  <si>
    <t>ZAW-BUD</t>
  </si>
  <si>
    <t>Wywieszanie nowych budek lęgowych i schronów dla nietoperzy</t>
  </si>
  <si>
    <t>CZYSZ-BUD</t>
  </si>
  <si>
    <t>Czyszczenie budek lęgowych i schronów dla nietoperzy</t>
  </si>
  <si>
    <t>PPOŻ-PORZ</t>
  </si>
  <si>
    <t>Porządkowanie terenów na pasach przeciwpożarowych</t>
  </si>
  <si>
    <t>N-ZSGDNSO</t>
  </si>
  <si>
    <t>Zbiór szyszek z gospodarczych drzewostanów nasiennych sosnowych</t>
  </si>
  <si>
    <t>KG</t>
  </si>
  <si>
    <t>GODZ RH8</t>
  </si>
  <si>
    <t>GODZ PILA</t>
  </si>
  <si>
    <t>Prace wykonywane ręcznie z użyciem pilarki</t>
  </si>
  <si>
    <t>GODZ RH23</t>
  </si>
  <si>
    <t>GODZ MH8</t>
  </si>
  <si>
    <t>Cena łączna netto w PLN</t>
  </si>
  <si>
    <t>Cena łączna brutto w PLN</t>
  </si>
  <si>
    <t xml:space="preserve">Załącznik nr 1 do SWZ 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</si>
  <si>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</si>
  <si>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</si>
  <si>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</si>
  <si>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</si>
  <si>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Katowice</t>
  </si>
  <si>
    <t xml:space="preserve">40-754 Katowice; Kijowska;37b 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</si>
  <si>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</si>
  <si>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</si>
  <si>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</si>
  <si>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</si>
  <si>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</si>
  <si>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</si>
  <si>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</si>
  <si>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</si>
  <si>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</si>
  <si>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</si>
  <si>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FORMULARZ OFERTOWY</t>
  </si>
  <si>
    <t xml:space="preserve"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</si>
  <si>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</si>
  <si>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</si>
  <si>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</si>
  <si>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</si>
  <si>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</si>
  <si>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</si>
  <si>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</si>
  <si>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</si>
  <si>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</si>
  <si>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jest:
        o mikroprzedsiębiorstwem
        o małym przedsiębiorstwem
        o średnim przedsiębiorstwem
        o dużym przedsiębiorstwem
        o prowadzi jednoosobową działalność gospodarczą
        o jest osobą fizyczną nieprowadzącą działalności gospodarczej
        o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</si>
  <si>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</si>
  <si>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</si>
  <si>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Zn spr.</t>
  </si>
  <si>
    <t>ROZDR-PDR</t>
  </si>
  <si>
    <t>ROZDR-PGL</t>
  </si>
  <si>
    <t>ROZME-DRZ</t>
  </si>
  <si>
    <t>POP-TAL</t>
  </si>
  <si>
    <t>WYK-PA5CZ</t>
  </si>
  <si>
    <t>WYK-PASCP</t>
  </si>
  <si>
    <t>WYK-PWA</t>
  </si>
  <si>
    <t>WYK-P5WA</t>
  </si>
  <si>
    <t>WYK-P5GCP</t>
  </si>
  <si>
    <t>WAŁ KROK</t>
  </si>
  <si>
    <t>NAT-WPGBT</t>
  </si>
  <si>
    <t>KOP-ROW</t>
  </si>
  <si>
    <t>SADZ 1R</t>
  </si>
  <si>
    <t>SADZ SADZ</t>
  </si>
  <si>
    <t>PIEL-C</t>
  </si>
  <si>
    <t>PIEL-CKR</t>
  </si>
  <si>
    <t>KOSZ UC</t>
  </si>
  <si>
    <t>WYDEPT</t>
  </si>
  <si>
    <t>DRZ-ZGRYZ</t>
  </si>
  <si>
    <t>PUŁF</t>
  </si>
  <si>
    <t>GODZ RU8</t>
  </si>
  <si>
    <t>GODZ RU23</t>
  </si>
  <si>
    <t>GODZNOC</t>
  </si>
  <si>
    <t>GODZ HH8</t>
  </si>
  <si>
    <t>GODZ MF8</t>
  </si>
  <si>
    <t>GODZ MH23</t>
  </si>
  <si>
    <t>GODZ MC8</t>
  </si>
  <si>
    <t xml:space="preserve"> 20</t>
  </si>
  <si>
    <t xml:space="preserve"> 39</t>
  </si>
  <si>
    <t xml:space="preserve"> 40</t>
  </si>
  <si>
    <t>41</t>
  </si>
  <si>
    <t xml:space="preserve"> 42</t>
  </si>
  <si>
    <t xml:space="preserve"> 43</t>
  </si>
  <si>
    <t xml:space="preserve"> 59</t>
  </si>
  <si>
    <t xml:space="preserve"> 64</t>
  </si>
  <si>
    <t>66</t>
  </si>
  <si>
    <t xml:space="preserve"> 73</t>
  </si>
  <si>
    <t xml:space="preserve"> 74</t>
  </si>
  <si>
    <t xml:space="preserve"> 76</t>
  </si>
  <si>
    <t xml:space="preserve"> 78</t>
  </si>
  <si>
    <t xml:space="preserve"> 79</t>
  </si>
  <si>
    <t xml:space="preserve"> 80</t>
  </si>
  <si>
    <t>81</t>
  </si>
  <si>
    <t>82</t>
  </si>
  <si>
    <t xml:space="preserve"> 83</t>
  </si>
  <si>
    <t xml:space="preserve"> 85</t>
  </si>
  <si>
    <t>100</t>
  </si>
  <si>
    <t>101</t>
  </si>
  <si>
    <t>102</t>
  </si>
  <si>
    <t>104</t>
  </si>
  <si>
    <t>105</t>
  </si>
  <si>
    <t>106</t>
  </si>
  <si>
    <t>110</t>
  </si>
  <si>
    <t>118</t>
  </si>
  <si>
    <t>122</t>
  </si>
  <si>
    <t>123</t>
  </si>
  <si>
    <t>124</t>
  </si>
  <si>
    <t>126</t>
  </si>
  <si>
    <t>127</t>
  </si>
  <si>
    <t>132</t>
  </si>
  <si>
    <t>142</t>
  </si>
  <si>
    <t>144</t>
  </si>
  <si>
    <t>147</t>
  </si>
  <si>
    <t>148</t>
  </si>
  <si>
    <t>150</t>
  </si>
  <si>
    <t>154</t>
  </si>
  <si>
    <t>159</t>
  </si>
  <si>
    <t>167</t>
  </si>
  <si>
    <t>169</t>
  </si>
  <si>
    <t>172</t>
  </si>
  <si>
    <t>338</t>
  </si>
  <si>
    <t>370</t>
  </si>
  <si>
    <t>371</t>
  </si>
  <si>
    <t>372</t>
  </si>
  <si>
    <t>373</t>
  </si>
  <si>
    <t>374</t>
  </si>
  <si>
    <t>375</t>
  </si>
  <si>
    <t>376</t>
  </si>
  <si>
    <t>378</t>
  </si>
  <si>
    <t>380</t>
  </si>
  <si>
    <t>381</t>
  </si>
  <si>
    <t>382</t>
  </si>
  <si>
    <t>Rozdrabnianie pozostałości drzewnych na całej powierzchni bez mieszania z glebą na powierzchniach z wyrobioną drobnicą</t>
  </si>
  <si>
    <t>Rozdrabnianie pozotalości drzewnych na całej powierzchni wraz z mieszaniem z gleba</t>
  </si>
  <si>
    <t>Mechaniczne rozdrabnianie stojących drzewek na pożarzyskach i przepadłych uprawach</t>
  </si>
  <si>
    <t>Poprawianie talerzy - w poprawkach</t>
  </si>
  <si>
    <t>Wyorywanie bruzd pługiem leśnym na pow. do 0,50 ha</t>
  </si>
  <si>
    <t>Wyorywanie bruzd pługiem leśnym pod okapem</t>
  </si>
  <si>
    <t>Wyorywanie bruzd pługiem leśnym z wywyższeniem dna bruzdy na powierzchni powyżej 0,50 ha</t>
  </si>
  <si>
    <t>Wyorywanie bruzd pługiem leśnym z wywyższeniem dna bruzdy na pow. do 0,5 ha</t>
  </si>
  <si>
    <t>Wyorywanie bruzd pługiem leśnym z pogłębiaczem na pow. do 0,5 ha</t>
  </si>
  <si>
    <t>Przygotowanie gleby pod odnowienia naturalne wałem Krokowskiego</t>
  </si>
  <si>
    <t>Przygotowanie powierzchni pod odnowienie naturalne broną talerzową</t>
  </si>
  <si>
    <t>Wykopy ziemne o różnych przekrojach</t>
  </si>
  <si>
    <t>Sadzenie 1-latek z odkrytym systemem korzeniowym</t>
  </si>
  <si>
    <t>Sadzenie jednolatek i wielolatek sadzarką</t>
  </si>
  <si>
    <t>Pielęgnowanie miedzyrzędów (przejazdy co drugi rząd)</t>
  </si>
  <si>
    <t>Pielęgnowanie miedzyrzędów (przejazdy karzdym rzędem)</t>
  </si>
  <si>
    <t>Wykaszanie chwastów w uprawach i usuwanie zbędnych nalotów - stopień trudnosci I i II</t>
  </si>
  <si>
    <t>Wykaszanie chwastów w uprawach i usuwanie zbędnych nalotów - stopień trudności V i VI</t>
  </si>
  <si>
    <t>Wydeptywanie chwastów wokół sadzonek</t>
  </si>
  <si>
    <t>Wykładanie drzew zgryzowych</t>
  </si>
  <si>
    <t>Wykładanie lub zdejmowanie pułapek feromonowych na szkodniki wtórne</t>
  </si>
  <si>
    <t>Prace wykonywane ręcznie</t>
  </si>
  <si>
    <t>Prace godzinowe ręczne z urządzeniem</t>
  </si>
  <si>
    <t>Prace godzinowe w porze nocnej</t>
  </si>
  <si>
    <t>Prace wykonywane harwesterem</t>
  </si>
  <si>
    <t>Prace wykonywane forwarderem</t>
  </si>
  <si>
    <t>Prace wykonywane innym sprzętem mechaniczny</t>
  </si>
  <si>
    <t>Prace wykonywane ciągnikiem z przyczepą samozaładowczą</t>
  </si>
  <si>
    <r>
      <t xml:space="preserve">Odpowiadając na ogłoszenie o przetargu nieograniczonym na „Wykonywanie usług z zakresu gospodarki leśnej na terenie Nadleśnictwa Katowice w roku 2025-2028''  składamy niniejszym ofertę na pakiet Pakiet 3. tego zamówienia: </t>
    </r>
    <r>
      <rPr>
        <b/>
        <sz val="11"/>
        <color rgb="FF333333"/>
        <rFont val="Arial"/>
        <family val="2"/>
        <charset val="238"/>
      </rPr>
      <t>Leśnictwa Panewnik, Zadole, Śmiłowice, Makoszowy</t>
    </r>
  </si>
  <si>
    <t>1</t>
  </si>
  <si>
    <t>CWD-P</t>
  </si>
  <si>
    <t>Całkowity wyrób drewna pilarką</t>
  </si>
  <si>
    <t xml:space="preserve">363 </t>
  </si>
  <si>
    <t>ZB-NASLP</t>
  </si>
  <si>
    <t>Zbiór nasion lipy</t>
  </si>
  <si>
    <t>368</t>
  </si>
  <si>
    <t>ZB-NASKL</t>
  </si>
  <si>
    <t>Zbiór nasion klonów</t>
  </si>
  <si>
    <t>367</t>
  </si>
  <si>
    <t>ZB NASCZR</t>
  </si>
  <si>
    <t>Zbiór nasion czereśni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</si>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</sst>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6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 style="thin">
        <color rgb="FFDDDDDD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9" fillId="2" borderId="0" xfId="0" applyNumberFormat="1" applyFont="1" applyFill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 wrapText="1"/>
    </xf>
    <xf numFmtId="49" fontId="9" fillId="2" borderId="0" xfId="0" applyNumberFormat="1" applyFont="1" applyFill="1" applyAlignment="1">
      <alignment horizontal="left" vertical="center"/>
    </xf>
    <xf numFmtId="49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top"/>
    </xf>
    <xf numFmtId="49" fontId="7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49" fontId="2" fillId="2" borderId="3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right" vertical="top"/>
    </xf>
    <xf numFmtId="0" fontId="3" fillId="3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right"/>
    </xf>
    <xf numFmtId="49" fontId="5" fillId="3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163"/>
  <sheetViews>
    <sheetView tabSelected="1" topLeftCell="A136" workbookViewId="0">
      <selection activeCell="T145" sqref="T145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5">
      <c r="F2" s="27" t="s">
        <v>125</v>
      </c>
      <c r="G2" s="28"/>
      <c r="H2" s="28"/>
      <c r="I2" s="30" t="s">
        <v>94</v>
      </c>
      <c r="J2" s="30"/>
      <c r="K2" s="30"/>
      <c r="L2" s="30"/>
      <c r="M2" s="30"/>
      <c r="N2" s="30"/>
      <c r="O2" s="30"/>
    </row>
    <row r="3" spans="2:15" s="1" customFormat="1" ht="28.7" customHeight="1" x14ac:dyDescent="0.2"/>
    <row r="4" spans="2:15" s="1" customFormat="1" ht="2.65" customHeight="1" x14ac:dyDescent="0.2">
      <c r="B4" s="23"/>
      <c r="C4" s="23"/>
      <c r="D4" s="23"/>
    </row>
    <row r="5" spans="2:15" s="1" customFormat="1" ht="28.7" customHeight="1" x14ac:dyDescent="0.2"/>
    <row r="6" spans="2:15" s="1" customFormat="1" ht="2.65" customHeight="1" x14ac:dyDescent="0.2">
      <c r="B6" s="23"/>
      <c r="C6" s="23"/>
      <c r="D6" s="23"/>
    </row>
    <row r="7" spans="2:15" s="1" customFormat="1" ht="28.7" customHeight="1" x14ac:dyDescent="0.2"/>
    <row r="8" spans="2:15" s="1" customFormat="1" ht="5.25" customHeight="1" x14ac:dyDescent="0.2">
      <c r="B8" s="23"/>
      <c r="C8" s="23"/>
      <c r="D8" s="23"/>
    </row>
    <row r="9" spans="2:15" s="1" customFormat="1" ht="4.3499999999999996" customHeight="1" x14ac:dyDescent="0.2"/>
    <row r="10" spans="2:15" s="1" customFormat="1" ht="6.95" customHeight="1" x14ac:dyDescent="0.2">
      <c r="B10" s="25" t="s">
        <v>95</v>
      </c>
      <c r="C10" s="25"/>
      <c r="D10" s="25"/>
    </row>
    <row r="11" spans="2:15" s="1" customFormat="1" ht="12.2" customHeight="1" x14ac:dyDescent="0.2">
      <c r="B11" s="25"/>
      <c r="C11" s="25"/>
      <c r="D11" s="25"/>
      <c r="G11" s="26" t="s">
        <v>96</v>
      </c>
      <c r="H11" s="26"/>
      <c r="I11" s="26"/>
      <c r="J11" s="26"/>
      <c r="K11" s="26"/>
      <c r="L11" s="26"/>
      <c r="M11" s="26"/>
      <c r="N11" s="26"/>
    </row>
    <row r="12" spans="2:15" s="1" customFormat="1" ht="7.9" customHeight="1" x14ac:dyDescent="0.2">
      <c r="G12" s="26"/>
      <c r="H12" s="26"/>
      <c r="I12" s="26"/>
      <c r="J12" s="26"/>
      <c r="K12" s="26"/>
      <c r="L12" s="26"/>
      <c r="M12" s="26"/>
      <c r="N12" s="26"/>
    </row>
    <row r="13" spans="2:15" s="1" customFormat="1" ht="20.25" customHeight="1" x14ac:dyDescent="0.2"/>
    <row r="14" spans="2:15" s="1" customFormat="1" ht="24" customHeight="1" x14ac:dyDescent="0.2">
      <c r="E14" s="24" t="s">
        <v>111</v>
      </c>
      <c r="F14" s="24"/>
      <c r="G14" s="24"/>
    </row>
    <row r="15" spans="2:15" s="1" customFormat="1" ht="43.15" customHeight="1" x14ac:dyDescent="0.2"/>
    <row r="16" spans="2:15" s="1" customFormat="1" ht="20.85" customHeight="1" x14ac:dyDescent="0.2">
      <c r="B16" s="9" t="s">
        <v>97</v>
      </c>
      <c r="C16" s="9"/>
    </row>
    <row r="17" spans="2:13" s="1" customFormat="1" ht="2.65" customHeight="1" x14ac:dyDescent="0.2"/>
    <row r="18" spans="2:13" s="1" customFormat="1" ht="20.85" customHeight="1" x14ac:dyDescent="0.2">
      <c r="B18" s="9" t="s">
        <v>98</v>
      </c>
      <c r="C18" s="9"/>
    </row>
    <row r="19" spans="2:13" s="1" customFormat="1" ht="2.65" customHeight="1" x14ac:dyDescent="0.2"/>
    <row r="20" spans="2:13" s="1" customFormat="1" ht="20.85" customHeight="1" x14ac:dyDescent="0.2">
      <c r="B20" s="9" t="s">
        <v>99</v>
      </c>
      <c r="C20" s="9"/>
    </row>
    <row r="21" spans="2:13" s="1" customFormat="1" ht="2.65" customHeight="1" x14ac:dyDescent="0.2"/>
    <row r="22" spans="2:13" s="1" customFormat="1" ht="20.85" customHeight="1" x14ac:dyDescent="0.2">
      <c r="B22" s="9" t="s">
        <v>100</v>
      </c>
      <c r="C22" s="9"/>
    </row>
    <row r="23" spans="2:13" s="1" customFormat="1" ht="34.700000000000003" customHeight="1" x14ac:dyDescent="0.2"/>
    <row r="24" spans="2:13" s="1" customFormat="1" ht="50.1" customHeight="1" x14ac:dyDescent="0.2">
      <c r="B24" s="18" t="s">
        <v>236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2:13" s="1" customFormat="1" ht="2.65" customHeight="1" x14ac:dyDescent="0.2"/>
    <row r="26" spans="2:13" s="1" customFormat="1" ht="56.25" customHeight="1" x14ac:dyDescent="0.2">
      <c r="B26" s="16" t="s">
        <v>112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9" t="s">
        <v>101</v>
      </c>
      <c r="C29" s="19"/>
      <c r="D29" s="19"/>
      <c r="E29" s="19"/>
      <c r="F29" s="19"/>
      <c r="G29" s="19"/>
      <c r="H29" s="19"/>
      <c r="I29" s="19"/>
      <c r="J29" s="19"/>
      <c r="K29" s="19"/>
    </row>
    <row r="30" spans="2:13" s="1" customFormat="1" ht="5.25" customHeight="1" x14ac:dyDescent="0.2"/>
    <row r="31" spans="2:13" s="1" customFormat="1" ht="59.25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31" t="s">
        <v>10</v>
      </c>
      <c r="M31" s="31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1000</v>
      </c>
      <c r="H32" s="13" t="s">
        <v>249</v>
      </c>
      <c r="I32" s="12">
        <f>ROUND(G32*H32,2)</f>
        <v>0</v>
      </c>
      <c r="J32" s="5">
        <v>8</v>
      </c>
      <c r="K32" s="12">
        <f>ROUND(I32*J32/100,2)</f>
        <v>0</v>
      </c>
      <c r="L32" s="14">
        <f>ROUND(I32+K32,2)</f>
        <v>0</v>
      </c>
      <c r="M32" s="14"/>
    </row>
    <row r="33" spans="2:13" s="1" customFormat="1" ht="3.2" customHeight="1" x14ac:dyDescent="0.2"/>
    <row r="34" spans="2:13" s="1" customFormat="1" ht="18.2" customHeight="1" x14ac:dyDescent="0.2">
      <c r="B34" s="19" t="s">
        <v>102</v>
      </c>
      <c r="C34" s="19"/>
      <c r="D34" s="19"/>
      <c r="E34" s="19"/>
      <c r="F34" s="19"/>
      <c r="G34" s="19"/>
      <c r="H34" s="19"/>
      <c r="I34" s="19"/>
      <c r="J34" s="19"/>
      <c r="K34" s="19"/>
    </row>
    <row r="35" spans="2:13" s="1" customFormat="1" ht="5.25" customHeight="1" x14ac:dyDescent="0.2"/>
    <row r="36" spans="2:13" s="1" customFormat="1" ht="59.25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31" t="s">
        <v>10</v>
      </c>
      <c r="M36" s="31"/>
    </row>
    <row r="37" spans="2:13" s="1" customFormat="1" ht="19.5" customHeight="1" x14ac:dyDescent="0.2">
      <c r="B37" s="5">
        <v>2</v>
      </c>
      <c r="C37" s="6" t="s">
        <v>237</v>
      </c>
      <c r="D37" s="6" t="s">
        <v>238</v>
      </c>
      <c r="E37" s="7" t="s">
        <v>239</v>
      </c>
      <c r="F37" s="6" t="s">
        <v>14</v>
      </c>
      <c r="G37" s="8">
        <v>5200</v>
      </c>
      <c r="H37" s="13" t="s">
        <v>249</v>
      </c>
      <c r="I37" s="12">
        <f>ROUND(G37*H37,2)</f>
        <v>0</v>
      </c>
      <c r="J37" s="5">
        <v>8</v>
      </c>
      <c r="K37" s="12">
        <f>ROUND(I37*J37/100,2)</f>
        <v>0</v>
      </c>
      <c r="L37" s="14">
        <f>ROUND(I37+K37,2)</f>
        <v>0</v>
      </c>
      <c r="M37" s="14"/>
    </row>
    <row r="38" spans="2:13" s="1" customFormat="1" ht="19.7" customHeight="1" x14ac:dyDescent="0.2">
      <c r="B38" s="5">
        <v>3</v>
      </c>
      <c r="C38" s="6" t="s">
        <v>11</v>
      </c>
      <c r="D38" s="6" t="s">
        <v>12</v>
      </c>
      <c r="E38" s="7" t="s">
        <v>13</v>
      </c>
      <c r="F38" s="6" t="s">
        <v>14</v>
      </c>
      <c r="G38" s="8">
        <v>12920</v>
      </c>
      <c r="H38" s="13" t="s">
        <v>249</v>
      </c>
      <c r="I38" s="12">
        <f>ROUND(G38*H38,2)</f>
        <v>0</v>
      </c>
      <c r="J38" s="5">
        <v>8</v>
      </c>
      <c r="K38" s="12">
        <f>ROUND(I38*J38/100,2)</f>
        <v>0</v>
      </c>
      <c r="L38" s="14">
        <f>ROUND(I38+K38,2)</f>
        <v>0</v>
      </c>
      <c r="M38" s="14"/>
    </row>
    <row r="39" spans="2:13" s="1" customFormat="1" ht="3.2" customHeight="1" x14ac:dyDescent="0.2"/>
    <row r="40" spans="2:13" s="1" customFormat="1" ht="18.2" customHeight="1" x14ac:dyDescent="0.2">
      <c r="B40" s="19" t="s">
        <v>103</v>
      </c>
      <c r="C40" s="19"/>
      <c r="D40" s="19"/>
      <c r="E40" s="19"/>
      <c r="F40" s="19"/>
      <c r="G40" s="19"/>
      <c r="H40" s="19"/>
      <c r="I40" s="19"/>
      <c r="J40" s="19"/>
      <c r="K40" s="19"/>
    </row>
    <row r="41" spans="2:13" s="1" customFormat="1" ht="5.25" customHeight="1" x14ac:dyDescent="0.2"/>
    <row r="42" spans="2:13" s="1" customFormat="1" ht="59.25" customHeight="1" x14ac:dyDescent="0.2">
      <c r="B42" s="2" t="s">
        <v>0</v>
      </c>
      <c r="C42" s="3" t="s">
        <v>1</v>
      </c>
      <c r="D42" s="4" t="s">
        <v>2</v>
      </c>
      <c r="E42" s="4" t="s">
        <v>3</v>
      </c>
      <c r="F42" s="4" t="s">
        <v>4</v>
      </c>
      <c r="G42" s="4" t="s">
        <v>5</v>
      </c>
      <c r="H42" s="4" t="s">
        <v>6</v>
      </c>
      <c r="I42" s="3" t="s">
        <v>7</v>
      </c>
      <c r="J42" s="4" t="s">
        <v>8</v>
      </c>
      <c r="K42" s="4" t="s">
        <v>9</v>
      </c>
      <c r="L42" s="31" t="s">
        <v>10</v>
      </c>
      <c r="M42" s="31"/>
    </row>
    <row r="43" spans="2:13" s="1" customFormat="1" ht="19.7" customHeight="1" x14ac:dyDescent="0.2">
      <c r="B43" s="5">
        <v>5</v>
      </c>
      <c r="C43" s="6" t="s">
        <v>11</v>
      </c>
      <c r="D43" s="6" t="s">
        <v>12</v>
      </c>
      <c r="E43" s="7" t="s">
        <v>13</v>
      </c>
      <c r="F43" s="6" t="s">
        <v>14</v>
      </c>
      <c r="G43" s="8">
        <v>23600</v>
      </c>
      <c r="H43" s="13" t="s">
        <v>249</v>
      </c>
      <c r="I43" s="12">
        <f>ROUND(G43*H43,2)</f>
        <v>0</v>
      </c>
      <c r="J43" s="5">
        <v>8</v>
      </c>
      <c r="K43" s="12">
        <f>ROUND(I43*J43/100,2)</f>
        <v>0</v>
      </c>
      <c r="L43" s="14">
        <f>ROUND(I43+K43,2)</f>
        <v>0</v>
      </c>
      <c r="M43" s="14"/>
    </row>
    <row r="44" spans="2:13" s="1" customFormat="1" ht="3.2" customHeight="1" x14ac:dyDescent="0.2"/>
    <row r="45" spans="2:13" s="1" customFormat="1" ht="18.2" customHeight="1" x14ac:dyDescent="0.2">
      <c r="B45" s="19" t="s">
        <v>104</v>
      </c>
      <c r="C45" s="19"/>
      <c r="D45" s="19"/>
      <c r="E45" s="19"/>
      <c r="F45" s="19"/>
      <c r="G45" s="19"/>
      <c r="H45" s="19"/>
      <c r="I45" s="19"/>
      <c r="J45" s="19"/>
      <c r="K45" s="19"/>
    </row>
    <row r="46" spans="2:13" s="1" customFormat="1" ht="5.25" customHeight="1" x14ac:dyDescent="0.2"/>
    <row r="47" spans="2:13" s="1" customFormat="1" ht="59.25" customHeight="1" x14ac:dyDescent="0.2">
      <c r="B47" s="2" t="s">
        <v>0</v>
      </c>
      <c r="C47" s="3" t="s">
        <v>1</v>
      </c>
      <c r="D47" s="4" t="s">
        <v>2</v>
      </c>
      <c r="E47" s="4" t="s">
        <v>3</v>
      </c>
      <c r="F47" s="4" t="s">
        <v>4</v>
      </c>
      <c r="G47" s="4" t="s">
        <v>5</v>
      </c>
      <c r="H47" s="4" t="s">
        <v>6</v>
      </c>
      <c r="I47" s="3" t="s">
        <v>7</v>
      </c>
      <c r="J47" s="4" t="s">
        <v>8</v>
      </c>
      <c r="K47" s="4" t="s">
        <v>9</v>
      </c>
      <c r="L47" s="31" t="s">
        <v>10</v>
      </c>
      <c r="M47" s="31"/>
    </row>
    <row r="48" spans="2:13" s="1" customFormat="1" ht="19.5" customHeight="1" x14ac:dyDescent="0.2">
      <c r="B48" s="5">
        <v>6</v>
      </c>
      <c r="C48" s="6" t="s">
        <v>237</v>
      </c>
      <c r="D48" s="6" t="s">
        <v>238</v>
      </c>
      <c r="E48" s="7" t="s">
        <v>239</v>
      </c>
      <c r="F48" s="6" t="s">
        <v>14</v>
      </c>
      <c r="G48" s="8">
        <v>320</v>
      </c>
      <c r="H48" s="13" t="s">
        <v>249</v>
      </c>
      <c r="I48" s="12">
        <f>ROUND(G48*H48,2)</f>
        <v>0</v>
      </c>
      <c r="J48" s="5">
        <v>8</v>
      </c>
      <c r="K48" s="12">
        <f>ROUND(I48*J48/100,2)</f>
        <v>0</v>
      </c>
      <c r="L48" s="14">
        <f>ROUND(I48+K48,2)</f>
        <v>0</v>
      </c>
      <c r="M48" s="14"/>
    </row>
    <row r="49" spans="2:13" s="1" customFormat="1" ht="19.7" customHeight="1" x14ac:dyDescent="0.2">
      <c r="B49" s="5">
        <v>7</v>
      </c>
      <c r="C49" s="6" t="s">
        <v>11</v>
      </c>
      <c r="D49" s="6" t="s">
        <v>12</v>
      </c>
      <c r="E49" s="7" t="s">
        <v>13</v>
      </c>
      <c r="F49" s="6" t="s">
        <v>14</v>
      </c>
      <c r="G49" s="8">
        <v>3540</v>
      </c>
      <c r="H49" s="13" t="s">
        <v>249</v>
      </c>
      <c r="I49" s="12">
        <f>ROUND(G49*H49,2)</f>
        <v>0</v>
      </c>
      <c r="J49" s="5">
        <v>8</v>
      </c>
      <c r="K49" s="12">
        <f>ROUND(I49*J49/100,2)</f>
        <v>0</v>
      </c>
      <c r="L49" s="14">
        <f>ROUND(I49+K49,2)</f>
        <v>0</v>
      </c>
      <c r="M49" s="14"/>
    </row>
    <row r="50" spans="2:13" s="1" customFormat="1" ht="3.2" customHeight="1" x14ac:dyDescent="0.2"/>
    <row r="51" spans="2:13" s="1" customFormat="1" ht="18.2" customHeight="1" x14ac:dyDescent="0.2">
      <c r="B51" s="19" t="s">
        <v>105</v>
      </c>
      <c r="C51" s="19"/>
      <c r="D51" s="19"/>
      <c r="E51" s="19"/>
      <c r="F51" s="19"/>
      <c r="G51" s="19"/>
      <c r="H51" s="19"/>
      <c r="I51" s="19"/>
      <c r="J51" s="19"/>
      <c r="K51" s="19"/>
    </row>
    <row r="52" spans="2:13" s="1" customFormat="1" ht="5.25" customHeight="1" x14ac:dyDescent="0.2"/>
    <row r="53" spans="2:13" s="1" customFormat="1" ht="59.25" customHeight="1" x14ac:dyDescent="0.2">
      <c r="B53" s="2" t="s">
        <v>0</v>
      </c>
      <c r="C53" s="3" t="s">
        <v>1</v>
      </c>
      <c r="D53" s="4" t="s">
        <v>2</v>
      </c>
      <c r="E53" s="4" t="s">
        <v>3</v>
      </c>
      <c r="F53" s="4" t="s">
        <v>4</v>
      </c>
      <c r="G53" s="4" t="s">
        <v>5</v>
      </c>
      <c r="H53" s="4" t="s">
        <v>6</v>
      </c>
      <c r="I53" s="3" t="s">
        <v>7</v>
      </c>
      <c r="J53" s="4" t="s">
        <v>8</v>
      </c>
      <c r="K53" s="4" t="s">
        <v>9</v>
      </c>
      <c r="L53" s="31" t="s">
        <v>10</v>
      </c>
      <c r="M53" s="31"/>
    </row>
    <row r="54" spans="2:13" s="1" customFormat="1" ht="19.5" customHeight="1" x14ac:dyDescent="0.2">
      <c r="B54" s="5">
        <v>8</v>
      </c>
      <c r="C54" s="6" t="s">
        <v>237</v>
      </c>
      <c r="D54" s="6" t="s">
        <v>238</v>
      </c>
      <c r="E54" s="7" t="s">
        <v>239</v>
      </c>
      <c r="F54" s="6" t="s">
        <v>14</v>
      </c>
      <c r="G54" s="8">
        <v>1200</v>
      </c>
      <c r="H54" s="13" t="s">
        <v>249</v>
      </c>
      <c r="I54" s="12">
        <f>ROUND(G54*H54,2)</f>
        <v>0</v>
      </c>
      <c r="J54" s="5">
        <v>8</v>
      </c>
      <c r="K54" s="12">
        <f>ROUND(I54*J54/100,2)</f>
        <v>0</v>
      </c>
      <c r="L54" s="14">
        <f>ROUND(I54+K54,2)</f>
        <v>0</v>
      </c>
      <c r="M54" s="14"/>
    </row>
    <row r="55" spans="2:13" s="1" customFormat="1" ht="19.7" customHeight="1" x14ac:dyDescent="0.2">
      <c r="B55" s="5">
        <v>9</v>
      </c>
      <c r="C55" s="6" t="s">
        <v>11</v>
      </c>
      <c r="D55" s="6" t="s">
        <v>12</v>
      </c>
      <c r="E55" s="7" t="s">
        <v>13</v>
      </c>
      <c r="F55" s="6" t="s">
        <v>14</v>
      </c>
      <c r="G55" s="8">
        <v>600</v>
      </c>
      <c r="H55" s="13" t="s">
        <v>249</v>
      </c>
      <c r="I55" s="12">
        <f>ROUND(G55*H55,2)</f>
        <v>0</v>
      </c>
      <c r="J55" s="5">
        <v>8</v>
      </c>
      <c r="K55" s="12">
        <f>ROUND(I55*J55/100,2)</f>
        <v>0</v>
      </c>
      <c r="L55" s="14">
        <f>ROUND(I55+K55,2)</f>
        <v>0</v>
      </c>
      <c r="M55" s="14"/>
    </row>
    <row r="56" spans="2:13" s="1" customFormat="1" ht="9" customHeight="1" x14ac:dyDescent="0.2"/>
    <row r="57" spans="2:13" s="1" customFormat="1" ht="59.25" customHeight="1" x14ac:dyDescent="0.2">
      <c r="B57" s="2" t="s">
        <v>0</v>
      </c>
      <c r="C57" s="3" t="s">
        <v>1</v>
      </c>
      <c r="D57" s="4" t="s">
        <v>2</v>
      </c>
      <c r="E57" s="4" t="s">
        <v>3</v>
      </c>
      <c r="F57" s="4" t="s">
        <v>4</v>
      </c>
      <c r="G57" s="4" t="s">
        <v>5</v>
      </c>
      <c r="H57" s="4" t="s">
        <v>6</v>
      </c>
      <c r="I57" s="3" t="s">
        <v>7</v>
      </c>
      <c r="J57" s="4" t="s">
        <v>8</v>
      </c>
      <c r="K57" s="4" t="s">
        <v>9</v>
      </c>
      <c r="L57" s="31" t="s">
        <v>10</v>
      </c>
      <c r="M57" s="31"/>
    </row>
    <row r="58" spans="2:13" s="1" customFormat="1" ht="28.7" customHeight="1" x14ac:dyDescent="0.2">
      <c r="B58" s="5">
        <v>9</v>
      </c>
      <c r="C58" s="6" t="s">
        <v>153</v>
      </c>
      <c r="D58" s="6" t="s">
        <v>20</v>
      </c>
      <c r="E58" s="7" t="s">
        <v>21</v>
      </c>
      <c r="F58" s="6" t="s">
        <v>17</v>
      </c>
      <c r="G58" s="8">
        <v>51</v>
      </c>
      <c r="H58" s="13" t="s">
        <v>249</v>
      </c>
      <c r="I58" s="12">
        <f>ROUND(G58*H58,2)</f>
        <v>0</v>
      </c>
      <c r="J58" s="5">
        <v>8</v>
      </c>
      <c r="K58" s="12">
        <f>ROUND(I58*J58/100,2)</f>
        <v>0</v>
      </c>
      <c r="L58" s="14">
        <f>ROUND(I58+K58,2)</f>
        <v>0</v>
      </c>
      <c r="M58" s="14"/>
    </row>
    <row r="59" spans="2:13" s="1" customFormat="1" ht="19.7" customHeight="1" x14ac:dyDescent="0.2">
      <c r="B59" s="5">
        <v>10</v>
      </c>
      <c r="C59" s="6" t="s">
        <v>154</v>
      </c>
      <c r="D59" s="6" t="s">
        <v>15</v>
      </c>
      <c r="E59" s="7" t="s">
        <v>16</v>
      </c>
      <c r="F59" s="6" t="s">
        <v>17</v>
      </c>
      <c r="G59" s="8">
        <v>40</v>
      </c>
      <c r="H59" s="13" t="s">
        <v>249</v>
      </c>
      <c r="I59" s="12">
        <f t="shared" ref="I59:I121" si="0">ROUND(G59*H59,2)</f>
        <v>0</v>
      </c>
      <c r="J59" s="5">
        <v>8</v>
      </c>
      <c r="K59" s="12">
        <f t="shared" ref="K59:K121" si="1">ROUND(I59*J59/100,2)</f>
        <v>0</v>
      </c>
      <c r="L59" s="14">
        <f t="shared" ref="L59:L120" si="2">ROUND(I59+K59,2)</f>
        <v>0</v>
      </c>
      <c r="M59" s="14"/>
    </row>
    <row r="60" spans="2:13" s="1" customFormat="1" ht="19.7" customHeight="1" x14ac:dyDescent="0.2">
      <c r="B60" s="5">
        <v>11</v>
      </c>
      <c r="C60" s="6" t="s">
        <v>155</v>
      </c>
      <c r="D60" s="6" t="s">
        <v>126</v>
      </c>
      <c r="E60" s="7" t="s">
        <v>208</v>
      </c>
      <c r="F60" s="6" t="s">
        <v>17</v>
      </c>
      <c r="G60" s="8">
        <v>40</v>
      </c>
      <c r="H60" s="13" t="s">
        <v>249</v>
      </c>
      <c r="I60" s="12">
        <f t="shared" si="0"/>
        <v>0</v>
      </c>
      <c r="J60" s="5">
        <v>8</v>
      </c>
      <c r="K60" s="12">
        <f t="shared" si="1"/>
        <v>0</v>
      </c>
      <c r="L60" s="14">
        <f t="shared" si="2"/>
        <v>0</v>
      </c>
      <c r="M60" s="14"/>
    </row>
    <row r="61" spans="2:13" s="1" customFormat="1" ht="28.7" customHeight="1" x14ac:dyDescent="0.2">
      <c r="B61" s="5">
        <v>12</v>
      </c>
      <c r="C61" s="6" t="s">
        <v>156</v>
      </c>
      <c r="D61" s="6" t="s">
        <v>127</v>
      </c>
      <c r="E61" s="7" t="s">
        <v>209</v>
      </c>
      <c r="F61" s="6" t="s">
        <v>17</v>
      </c>
      <c r="G61" s="8">
        <v>1</v>
      </c>
      <c r="H61" s="13" t="s">
        <v>249</v>
      </c>
      <c r="I61" s="12">
        <f t="shared" si="0"/>
        <v>0</v>
      </c>
      <c r="J61" s="5">
        <v>8</v>
      </c>
      <c r="K61" s="12">
        <f t="shared" si="1"/>
        <v>0</v>
      </c>
      <c r="L61" s="14">
        <f t="shared" si="2"/>
        <v>0</v>
      </c>
      <c r="M61" s="14"/>
    </row>
    <row r="62" spans="2:13" s="1" customFormat="1" ht="19.7" customHeight="1" x14ac:dyDescent="0.2">
      <c r="B62" s="5">
        <v>13</v>
      </c>
      <c r="C62" s="6" t="s">
        <v>157</v>
      </c>
      <c r="D62" s="10" t="s">
        <v>128</v>
      </c>
      <c r="E62" s="7" t="s">
        <v>210</v>
      </c>
      <c r="F62" s="6" t="s">
        <v>17</v>
      </c>
      <c r="G62" s="8">
        <v>1</v>
      </c>
      <c r="H62" s="13" t="s">
        <v>249</v>
      </c>
      <c r="I62" s="12">
        <f t="shared" si="0"/>
        <v>0</v>
      </c>
      <c r="J62" s="5">
        <v>8</v>
      </c>
      <c r="K62" s="12">
        <f t="shared" si="1"/>
        <v>0</v>
      </c>
      <c r="L62" s="14">
        <f t="shared" si="2"/>
        <v>0</v>
      </c>
      <c r="M62" s="14"/>
    </row>
    <row r="63" spans="2:13" s="1" customFormat="1" ht="19.7" customHeight="1" x14ac:dyDescent="0.2">
      <c r="B63" s="5">
        <v>14</v>
      </c>
      <c r="C63" s="6" t="s">
        <v>158</v>
      </c>
      <c r="D63" s="10" t="s">
        <v>18</v>
      </c>
      <c r="E63" s="7" t="s">
        <v>19</v>
      </c>
      <c r="F63" s="6" t="s">
        <v>17</v>
      </c>
      <c r="G63" s="8">
        <v>40</v>
      </c>
      <c r="H63" s="13" t="s">
        <v>249</v>
      </c>
      <c r="I63" s="12">
        <f t="shared" si="0"/>
        <v>0</v>
      </c>
      <c r="J63" s="5">
        <v>8</v>
      </c>
      <c r="K63" s="12">
        <f t="shared" si="1"/>
        <v>0</v>
      </c>
      <c r="L63" s="14">
        <f t="shared" si="2"/>
        <v>0</v>
      </c>
      <c r="M63" s="14"/>
    </row>
    <row r="64" spans="2:13" s="1" customFormat="1" ht="19.7" customHeight="1" x14ac:dyDescent="0.2">
      <c r="B64" s="5">
        <v>15</v>
      </c>
      <c r="C64" s="6" t="s">
        <v>159</v>
      </c>
      <c r="D64" s="6" t="s">
        <v>22</v>
      </c>
      <c r="E64" s="7" t="s">
        <v>23</v>
      </c>
      <c r="F64" s="6" t="s">
        <v>24</v>
      </c>
      <c r="G64" s="8">
        <v>16</v>
      </c>
      <c r="H64" s="13" t="s">
        <v>249</v>
      </c>
      <c r="I64" s="12">
        <f t="shared" si="0"/>
        <v>0</v>
      </c>
      <c r="J64" s="5">
        <v>8</v>
      </c>
      <c r="K64" s="12">
        <f t="shared" si="1"/>
        <v>0</v>
      </c>
      <c r="L64" s="14">
        <f t="shared" si="2"/>
        <v>0</v>
      </c>
      <c r="M64" s="14"/>
    </row>
    <row r="65" spans="2:13" s="1" customFormat="1" ht="19.7" customHeight="1" x14ac:dyDescent="0.2">
      <c r="B65" s="5">
        <v>16</v>
      </c>
      <c r="C65" s="6" t="s">
        <v>160</v>
      </c>
      <c r="D65" s="6" t="s">
        <v>129</v>
      </c>
      <c r="E65" s="7" t="s">
        <v>211</v>
      </c>
      <c r="F65" s="6" t="s">
        <v>24</v>
      </c>
      <c r="G65" s="8">
        <v>5</v>
      </c>
      <c r="H65" s="13" t="s">
        <v>249</v>
      </c>
      <c r="I65" s="12">
        <f t="shared" si="0"/>
        <v>0</v>
      </c>
      <c r="J65" s="5">
        <v>8</v>
      </c>
      <c r="K65" s="12">
        <f t="shared" si="1"/>
        <v>0</v>
      </c>
      <c r="L65" s="14">
        <f t="shared" si="2"/>
        <v>0</v>
      </c>
      <c r="M65" s="14"/>
    </row>
    <row r="66" spans="2:13" s="1" customFormat="1" ht="28.7" customHeight="1" x14ac:dyDescent="0.2">
      <c r="B66" s="5">
        <v>17</v>
      </c>
      <c r="C66" s="6" t="s">
        <v>161</v>
      </c>
      <c r="D66" s="6" t="s">
        <v>25</v>
      </c>
      <c r="E66" s="7" t="s">
        <v>26</v>
      </c>
      <c r="F66" s="6" t="s">
        <v>24</v>
      </c>
      <c r="G66" s="8">
        <v>8</v>
      </c>
      <c r="H66" s="13" t="s">
        <v>249</v>
      </c>
      <c r="I66" s="12">
        <f t="shared" si="0"/>
        <v>0</v>
      </c>
      <c r="J66" s="5">
        <v>8</v>
      </c>
      <c r="K66" s="12">
        <f t="shared" si="1"/>
        <v>0</v>
      </c>
      <c r="L66" s="14">
        <f t="shared" si="2"/>
        <v>0</v>
      </c>
      <c r="M66" s="14"/>
    </row>
    <row r="67" spans="2:13" s="1" customFormat="1" ht="28.7" customHeight="1" x14ac:dyDescent="0.2">
      <c r="B67" s="5">
        <v>18</v>
      </c>
      <c r="C67" s="6" t="s">
        <v>162</v>
      </c>
      <c r="D67" s="6" t="s">
        <v>27</v>
      </c>
      <c r="E67" s="7" t="s">
        <v>28</v>
      </c>
      <c r="F67" s="6" t="s">
        <v>29</v>
      </c>
      <c r="G67" s="8">
        <v>4</v>
      </c>
      <c r="H67" s="13" t="s">
        <v>249</v>
      </c>
      <c r="I67" s="12">
        <f t="shared" si="0"/>
        <v>0</v>
      </c>
      <c r="J67" s="5">
        <v>8</v>
      </c>
      <c r="K67" s="12">
        <f t="shared" si="1"/>
        <v>0</v>
      </c>
      <c r="L67" s="14">
        <f t="shared" si="2"/>
        <v>0</v>
      </c>
      <c r="M67" s="14"/>
    </row>
    <row r="68" spans="2:13" s="1" customFormat="1" ht="19.7" customHeight="1" x14ac:dyDescent="0.2">
      <c r="B68" s="5">
        <v>19</v>
      </c>
      <c r="C68" s="6" t="s">
        <v>163</v>
      </c>
      <c r="D68" s="6" t="s">
        <v>130</v>
      </c>
      <c r="E68" s="7" t="s">
        <v>212</v>
      </c>
      <c r="F68" s="6" t="s">
        <v>29</v>
      </c>
      <c r="G68" s="8">
        <v>12</v>
      </c>
      <c r="H68" s="13" t="s">
        <v>249</v>
      </c>
      <c r="I68" s="12">
        <f t="shared" si="0"/>
        <v>0</v>
      </c>
      <c r="J68" s="5">
        <v>8</v>
      </c>
      <c r="K68" s="12">
        <f t="shared" si="1"/>
        <v>0</v>
      </c>
      <c r="L68" s="14">
        <f t="shared" si="2"/>
        <v>0</v>
      </c>
      <c r="M68" s="14"/>
    </row>
    <row r="69" spans="2:13" s="1" customFormat="1" ht="19.7" customHeight="1" x14ac:dyDescent="0.2">
      <c r="B69" s="5">
        <v>20</v>
      </c>
      <c r="C69" s="6" t="s">
        <v>34</v>
      </c>
      <c r="D69" s="6" t="s">
        <v>131</v>
      </c>
      <c r="E69" s="7" t="s">
        <v>213</v>
      </c>
      <c r="F69" s="6" t="s">
        <v>29</v>
      </c>
      <c r="G69" s="8">
        <v>4</v>
      </c>
      <c r="H69" s="13" t="s">
        <v>249</v>
      </c>
      <c r="I69" s="12">
        <f t="shared" si="0"/>
        <v>0</v>
      </c>
      <c r="J69" s="5">
        <v>8</v>
      </c>
      <c r="K69" s="12">
        <f t="shared" si="1"/>
        <v>0</v>
      </c>
      <c r="L69" s="14">
        <f t="shared" si="2"/>
        <v>0</v>
      </c>
      <c r="M69" s="14"/>
    </row>
    <row r="70" spans="2:13" s="1" customFormat="1" ht="19.7" customHeight="1" x14ac:dyDescent="0.2">
      <c r="B70" s="5">
        <v>21</v>
      </c>
      <c r="C70" s="6" t="s">
        <v>164</v>
      </c>
      <c r="D70" s="6" t="s">
        <v>132</v>
      </c>
      <c r="E70" s="7" t="s">
        <v>214</v>
      </c>
      <c r="F70" s="6" t="s">
        <v>29</v>
      </c>
      <c r="G70" s="8">
        <v>8</v>
      </c>
      <c r="H70" s="13" t="s">
        <v>249</v>
      </c>
      <c r="I70" s="12">
        <f t="shared" si="0"/>
        <v>0</v>
      </c>
      <c r="J70" s="5">
        <v>8</v>
      </c>
      <c r="K70" s="12">
        <f t="shared" si="1"/>
        <v>0</v>
      </c>
      <c r="L70" s="14">
        <f t="shared" si="2"/>
        <v>0</v>
      </c>
      <c r="M70" s="14"/>
    </row>
    <row r="71" spans="2:13" s="1" customFormat="1" ht="28.7" customHeight="1" x14ac:dyDescent="0.2">
      <c r="B71" s="5">
        <v>22</v>
      </c>
      <c r="C71" s="6" t="s">
        <v>37</v>
      </c>
      <c r="D71" s="6" t="s">
        <v>133</v>
      </c>
      <c r="E71" s="7" t="s">
        <v>215</v>
      </c>
      <c r="F71" s="6" t="s">
        <v>29</v>
      </c>
      <c r="G71" s="8">
        <v>8</v>
      </c>
      <c r="H71" s="13" t="s">
        <v>249</v>
      </c>
      <c r="I71" s="12">
        <f t="shared" si="0"/>
        <v>0</v>
      </c>
      <c r="J71" s="5">
        <v>8</v>
      </c>
      <c r="K71" s="12">
        <f t="shared" si="1"/>
        <v>0</v>
      </c>
      <c r="L71" s="14">
        <f t="shared" si="2"/>
        <v>0</v>
      </c>
      <c r="M71" s="14"/>
    </row>
    <row r="72" spans="2:13" s="1" customFormat="1" ht="19.7" customHeight="1" x14ac:dyDescent="0.2">
      <c r="B72" s="5">
        <v>23</v>
      </c>
      <c r="C72" s="6" t="s">
        <v>165</v>
      </c>
      <c r="D72" s="6" t="s">
        <v>30</v>
      </c>
      <c r="E72" s="7" t="s">
        <v>31</v>
      </c>
      <c r="F72" s="6" t="s">
        <v>29</v>
      </c>
      <c r="G72" s="8">
        <v>16</v>
      </c>
      <c r="H72" s="13" t="s">
        <v>249</v>
      </c>
      <c r="I72" s="12">
        <f t="shared" si="0"/>
        <v>0</v>
      </c>
      <c r="J72" s="5">
        <v>8</v>
      </c>
      <c r="K72" s="12">
        <f t="shared" si="1"/>
        <v>0</v>
      </c>
      <c r="L72" s="14">
        <f t="shared" si="2"/>
        <v>0</v>
      </c>
      <c r="M72" s="14"/>
    </row>
    <row r="73" spans="2:13" s="1" customFormat="1" ht="28.7" customHeight="1" x14ac:dyDescent="0.2">
      <c r="B73" s="5">
        <v>24</v>
      </c>
      <c r="C73" s="6" t="s">
        <v>166</v>
      </c>
      <c r="D73" s="6" t="s">
        <v>134</v>
      </c>
      <c r="E73" s="7" t="s">
        <v>216</v>
      </c>
      <c r="F73" s="6" t="s">
        <v>29</v>
      </c>
      <c r="G73" s="8">
        <v>4</v>
      </c>
      <c r="H73" s="13" t="s">
        <v>249</v>
      </c>
      <c r="I73" s="12">
        <f t="shared" si="0"/>
        <v>0</v>
      </c>
      <c r="J73" s="5">
        <v>8</v>
      </c>
      <c r="K73" s="12">
        <f t="shared" si="1"/>
        <v>0</v>
      </c>
      <c r="L73" s="14">
        <f t="shared" si="2"/>
        <v>0</v>
      </c>
      <c r="M73" s="14"/>
    </row>
    <row r="74" spans="2:13" s="1" customFormat="1" ht="19.7" customHeight="1" x14ac:dyDescent="0.2">
      <c r="B74" s="5">
        <v>25</v>
      </c>
      <c r="C74" s="6" t="s">
        <v>167</v>
      </c>
      <c r="D74" s="6" t="s">
        <v>32</v>
      </c>
      <c r="E74" s="7" t="s">
        <v>33</v>
      </c>
      <c r="F74" s="6" t="s">
        <v>29</v>
      </c>
      <c r="G74" s="8">
        <v>26</v>
      </c>
      <c r="H74" s="13" t="s">
        <v>249</v>
      </c>
      <c r="I74" s="12">
        <f t="shared" si="0"/>
        <v>0</v>
      </c>
      <c r="J74" s="5">
        <v>8</v>
      </c>
      <c r="K74" s="12">
        <f t="shared" si="1"/>
        <v>0</v>
      </c>
      <c r="L74" s="14">
        <f t="shared" si="2"/>
        <v>0</v>
      </c>
      <c r="M74" s="14"/>
    </row>
    <row r="75" spans="2:13" s="1" customFormat="1" ht="28.7" customHeight="1" x14ac:dyDescent="0.2">
      <c r="B75" s="5">
        <v>26</v>
      </c>
      <c r="C75" s="6" t="s">
        <v>168</v>
      </c>
      <c r="D75" s="6" t="s">
        <v>135</v>
      </c>
      <c r="E75" s="7" t="s">
        <v>217</v>
      </c>
      <c r="F75" s="6" t="s">
        <v>17</v>
      </c>
      <c r="G75" s="8">
        <v>5</v>
      </c>
      <c r="H75" s="13" t="s">
        <v>249</v>
      </c>
      <c r="I75" s="12">
        <f t="shared" si="0"/>
        <v>0</v>
      </c>
      <c r="J75" s="5">
        <v>8</v>
      </c>
      <c r="K75" s="12">
        <f t="shared" si="1"/>
        <v>0</v>
      </c>
      <c r="L75" s="14">
        <f t="shared" si="2"/>
        <v>0</v>
      </c>
      <c r="M75" s="14"/>
    </row>
    <row r="76" spans="2:13" s="1" customFormat="1" ht="19.7" customHeight="1" x14ac:dyDescent="0.2">
      <c r="B76" s="5">
        <v>27</v>
      </c>
      <c r="C76" s="6" t="s">
        <v>169</v>
      </c>
      <c r="D76" s="6" t="s">
        <v>136</v>
      </c>
      <c r="E76" s="7" t="s">
        <v>218</v>
      </c>
      <c r="F76" s="6" t="s">
        <v>17</v>
      </c>
      <c r="G76" s="8">
        <v>10</v>
      </c>
      <c r="H76" s="13" t="s">
        <v>249</v>
      </c>
      <c r="I76" s="12">
        <f t="shared" si="0"/>
        <v>0</v>
      </c>
      <c r="J76" s="5">
        <v>8</v>
      </c>
      <c r="K76" s="12">
        <f t="shared" si="1"/>
        <v>0</v>
      </c>
      <c r="L76" s="14">
        <f t="shared" si="2"/>
        <v>0</v>
      </c>
      <c r="M76" s="14"/>
    </row>
    <row r="77" spans="2:13" s="1" customFormat="1" ht="28.7" customHeight="1" x14ac:dyDescent="0.2">
      <c r="B77" s="5">
        <v>28</v>
      </c>
      <c r="C77" s="6" t="s">
        <v>170</v>
      </c>
      <c r="D77" s="6" t="s">
        <v>35</v>
      </c>
      <c r="E77" s="7" t="s">
        <v>36</v>
      </c>
      <c r="F77" s="6" t="s">
        <v>29</v>
      </c>
      <c r="G77" s="8">
        <v>26</v>
      </c>
      <c r="H77" s="13" t="s">
        <v>249</v>
      </c>
      <c r="I77" s="12">
        <f t="shared" si="0"/>
        <v>0</v>
      </c>
      <c r="J77" s="5">
        <v>8</v>
      </c>
      <c r="K77" s="12">
        <f t="shared" si="1"/>
        <v>0</v>
      </c>
      <c r="L77" s="14">
        <f t="shared" si="2"/>
        <v>0</v>
      </c>
      <c r="M77" s="14"/>
    </row>
    <row r="78" spans="2:13" s="1" customFormat="1" ht="28.7" customHeight="1" x14ac:dyDescent="0.2">
      <c r="B78" s="5">
        <v>29</v>
      </c>
      <c r="C78" s="6" t="s">
        <v>171</v>
      </c>
      <c r="D78" s="6" t="s">
        <v>38</v>
      </c>
      <c r="E78" s="7" t="s">
        <v>39</v>
      </c>
      <c r="F78" s="6" t="s">
        <v>29</v>
      </c>
      <c r="G78" s="8">
        <v>4</v>
      </c>
      <c r="H78" s="13" t="s">
        <v>249</v>
      </c>
      <c r="I78" s="12">
        <f t="shared" si="0"/>
        <v>0</v>
      </c>
      <c r="J78" s="5">
        <v>8</v>
      </c>
      <c r="K78" s="12">
        <f t="shared" si="1"/>
        <v>0</v>
      </c>
      <c r="L78" s="14">
        <f t="shared" si="2"/>
        <v>0</v>
      </c>
      <c r="M78" s="14"/>
    </row>
    <row r="79" spans="2:13" s="1" customFormat="1" ht="19.7" customHeight="1" x14ac:dyDescent="0.2">
      <c r="B79" s="5">
        <v>30</v>
      </c>
      <c r="C79" s="6" t="s">
        <v>172</v>
      </c>
      <c r="D79" s="6" t="s">
        <v>137</v>
      </c>
      <c r="E79" s="7" t="s">
        <v>219</v>
      </c>
      <c r="F79" s="6" t="s">
        <v>14</v>
      </c>
      <c r="G79" s="8">
        <v>100</v>
      </c>
      <c r="H79" s="13" t="s">
        <v>249</v>
      </c>
      <c r="I79" s="12">
        <f t="shared" si="0"/>
        <v>0</v>
      </c>
      <c r="J79" s="5">
        <v>8</v>
      </c>
      <c r="K79" s="12">
        <f t="shared" si="1"/>
        <v>0</v>
      </c>
      <c r="L79" s="14">
        <f t="shared" si="2"/>
        <v>0</v>
      </c>
      <c r="M79" s="14"/>
    </row>
    <row r="80" spans="2:13" s="1" customFormat="1" ht="19.7" customHeight="1" x14ac:dyDescent="0.2">
      <c r="B80" s="5">
        <v>31</v>
      </c>
      <c r="C80" s="6" t="s">
        <v>173</v>
      </c>
      <c r="D80" s="6" t="s">
        <v>138</v>
      </c>
      <c r="E80" s="7" t="s">
        <v>220</v>
      </c>
      <c r="F80" s="6" t="s">
        <v>24</v>
      </c>
      <c r="G80" s="8">
        <v>20</v>
      </c>
      <c r="H80" s="13" t="s">
        <v>249</v>
      </c>
      <c r="I80" s="12">
        <f t="shared" si="0"/>
        <v>0</v>
      </c>
      <c r="J80" s="5">
        <v>8</v>
      </c>
      <c r="K80" s="12">
        <f t="shared" si="1"/>
        <v>0</v>
      </c>
      <c r="L80" s="14">
        <f t="shared" si="2"/>
        <v>0</v>
      </c>
      <c r="M80" s="14"/>
    </row>
    <row r="81" spans="2:13" s="1" customFormat="1" ht="28.7" customHeight="1" x14ac:dyDescent="0.2">
      <c r="B81" s="5">
        <v>32</v>
      </c>
      <c r="C81" s="6" t="s">
        <v>174</v>
      </c>
      <c r="D81" s="6" t="s">
        <v>40</v>
      </c>
      <c r="E81" s="7" t="s">
        <v>41</v>
      </c>
      <c r="F81" s="6" t="s">
        <v>24</v>
      </c>
      <c r="G81" s="8">
        <v>250</v>
      </c>
      <c r="H81" s="13" t="s">
        <v>249</v>
      </c>
      <c r="I81" s="12">
        <f t="shared" si="0"/>
        <v>0</v>
      </c>
      <c r="J81" s="5">
        <v>8</v>
      </c>
      <c r="K81" s="12">
        <f t="shared" si="1"/>
        <v>0</v>
      </c>
      <c r="L81" s="14">
        <f t="shared" si="2"/>
        <v>0</v>
      </c>
      <c r="M81" s="14"/>
    </row>
    <row r="82" spans="2:13" s="1" customFormat="1" ht="19.7" customHeight="1" x14ac:dyDescent="0.2">
      <c r="B82" s="5">
        <v>33</v>
      </c>
      <c r="C82" s="6" t="s">
        <v>48</v>
      </c>
      <c r="D82" s="6" t="s">
        <v>139</v>
      </c>
      <c r="E82" s="7" t="s">
        <v>221</v>
      </c>
      <c r="F82" s="6" t="s">
        <v>24</v>
      </c>
      <c r="G82" s="8">
        <v>1</v>
      </c>
      <c r="H82" s="13" t="s">
        <v>249</v>
      </c>
      <c r="I82" s="12">
        <f t="shared" si="0"/>
        <v>0</v>
      </c>
      <c r="J82" s="5">
        <v>8</v>
      </c>
      <c r="K82" s="12">
        <f t="shared" si="1"/>
        <v>0</v>
      </c>
      <c r="L82" s="14">
        <f t="shared" si="2"/>
        <v>0</v>
      </c>
      <c r="M82" s="14"/>
    </row>
    <row r="83" spans="2:13" s="1" customFormat="1" ht="19.7" customHeight="1" x14ac:dyDescent="0.2">
      <c r="B83" s="5">
        <v>34</v>
      </c>
      <c r="C83" s="6" t="s">
        <v>175</v>
      </c>
      <c r="D83" s="6" t="s">
        <v>42</v>
      </c>
      <c r="E83" s="7" t="s">
        <v>43</v>
      </c>
      <c r="F83" s="6" t="s">
        <v>24</v>
      </c>
      <c r="G83" s="8">
        <v>400</v>
      </c>
      <c r="H83" s="13" t="s">
        <v>249</v>
      </c>
      <c r="I83" s="12">
        <f t="shared" si="0"/>
        <v>0</v>
      </c>
      <c r="J83" s="5">
        <v>8</v>
      </c>
      <c r="K83" s="12">
        <f t="shared" si="1"/>
        <v>0</v>
      </c>
      <c r="L83" s="14">
        <f t="shared" si="2"/>
        <v>0</v>
      </c>
      <c r="M83" s="14"/>
    </row>
    <row r="84" spans="2:13" s="1" customFormat="1" ht="19.7" customHeight="1" x14ac:dyDescent="0.2">
      <c r="B84" s="5">
        <v>35</v>
      </c>
      <c r="C84" s="6" t="s">
        <v>176</v>
      </c>
      <c r="D84" s="6" t="s">
        <v>44</v>
      </c>
      <c r="E84" s="7" t="s">
        <v>45</v>
      </c>
      <c r="F84" s="6" t="s">
        <v>24</v>
      </c>
      <c r="G84" s="8">
        <v>140</v>
      </c>
      <c r="H84" s="13" t="s">
        <v>249</v>
      </c>
      <c r="I84" s="12">
        <f t="shared" si="0"/>
        <v>0</v>
      </c>
      <c r="J84" s="5">
        <v>8</v>
      </c>
      <c r="K84" s="12">
        <f t="shared" si="1"/>
        <v>0</v>
      </c>
      <c r="L84" s="14">
        <f t="shared" si="2"/>
        <v>0</v>
      </c>
      <c r="M84" s="14"/>
    </row>
    <row r="85" spans="2:13" s="1" customFormat="1" ht="19.7" customHeight="1" x14ac:dyDescent="0.2">
      <c r="B85" s="5">
        <v>36</v>
      </c>
      <c r="C85" s="6" t="s">
        <v>177</v>
      </c>
      <c r="D85" s="6" t="s">
        <v>46</v>
      </c>
      <c r="E85" s="7" t="s">
        <v>47</v>
      </c>
      <c r="F85" s="6" t="s">
        <v>24</v>
      </c>
      <c r="G85" s="8">
        <v>12</v>
      </c>
      <c r="H85" s="13" t="s">
        <v>249</v>
      </c>
      <c r="I85" s="12">
        <f t="shared" si="0"/>
        <v>0</v>
      </c>
      <c r="J85" s="5">
        <v>8</v>
      </c>
      <c r="K85" s="12">
        <f t="shared" si="1"/>
        <v>0</v>
      </c>
      <c r="L85" s="14">
        <f t="shared" si="2"/>
        <v>0</v>
      </c>
      <c r="M85" s="14"/>
    </row>
    <row r="86" spans="2:13" s="1" customFormat="1" ht="19.7" customHeight="1" x14ac:dyDescent="0.2">
      <c r="B86" s="5">
        <v>37</v>
      </c>
      <c r="C86" s="6" t="s">
        <v>178</v>
      </c>
      <c r="D86" s="6" t="s">
        <v>49</v>
      </c>
      <c r="E86" s="7" t="s">
        <v>50</v>
      </c>
      <c r="F86" s="6" t="s">
        <v>24</v>
      </c>
      <c r="G86" s="8">
        <v>822</v>
      </c>
      <c r="H86" s="13" t="s">
        <v>249</v>
      </c>
      <c r="I86" s="12">
        <f t="shared" si="0"/>
        <v>0</v>
      </c>
      <c r="J86" s="5">
        <v>8</v>
      </c>
      <c r="K86" s="12">
        <f t="shared" si="1"/>
        <v>0</v>
      </c>
      <c r="L86" s="14">
        <f t="shared" si="2"/>
        <v>0</v>
      </c>
      <c r="M86" s="14"/>
    </row>
    <row r="87" spans="2:13" s="1" customFormat="1" ht="19.7" customHeight="1" x14ac:dyDescent="0.2">
      <c r="B87" s="5">
        <v>38</v>
      </c>
      <c r="C87" s="6" t="s">
        <v>58</v>
      </c>
      <c r="D87" s="6" t="s">
        <v>140</v>
      </c>
      <c r="E87" s="7" t="s">
        <v>222</v>
      </c>
      <c r="F87" s="6" t="s">
        <v>17</v>
      </c>
      <c r="G87" s="8">
        <v>4</v>
      </c>
      <c r="H87" s="13" t="s">
        <v>249</v>
      </c>
      <c r="I87" s="12">
        <f t="shared" si="0"/>
        <v>0</v>
      </c>
      <c r="J87" s="5">
        <v>8</v>
      </c>
      <c r="K87" s="12">
        <f t="shared" si="1"/>
        <v>0</v>
      </c>
      <c r="L87" s="14">
        <f t="shared" si="2"/>
        <v>0</v>
      </c>
      <c r="M87" s="14"/>
    </row>
    <row r="88" spans="2:13" s="1" customFormat="1" ht="19.7" customHeight="1" x14ac:dyDescent="0.2">
      <c r="B88" s="5">
        <v>39</v>
      </c>
      <c r="C88" s="6" t="s">
        <v>179</v>
      </c>
      <c r="D88" s="6" t="s">
        <v>141</v>
      </c>
      <c r="E88" s="7" t="s">
        <v>223</v>
      </c>
      <c r="F88" s="6" t="s">
        <v>17</v>
      </c>
      <c r="G88" s="8">
        <v>4</v>
      </c>
      <c r="H88" s="13" t="s">
        <v>249</v>
      </c>
      <c r="I88" s="12">
        <f t="shared" si="0"/>
        <v>0</v>
      </c>
      <c r="J88" s="5">
        <v>8</v>
      </c>
      <c r="K88" s="12">
        <f t="shared" si="1"/>
        <v>0</v>
      </c>
      <c r="L88" s="14">
        <f t="shared" si="2"/>
        <v>0</v>
      </c>
      <c r="M88" s="14"/>
    </row>
    <row r="89" spans="2:13" s="1" customFormat="1" ht="28.7" customHeight="1" x14ac:dyDescent="0.2">
      <c r="B89" s="5">
        <v>40</v>
      </c>
      <c r="C89" s="6" t="s">
        <v>180</v>
      </c>
      <c r="D89" s="6" t="s">
        <v>51</v>
      </c>
      <c r="E89" s="7" t="s">
        <v>224</v>
      </c>
      <c r="F89" s="6" t="s">
        <v>17</v>
      </c>
      <c r="G89" s="8">
        <v>108</v>
      </c>
      <c r="H89" s="13" t="s">
        <v>249</v>
      </c>
      <c r="I89" s="12">
        <f t="shared" si="0"/>
        <v>0</v>
      </c>
      <c r="J89" s="5">
        <v>8</v>
      </c>
      <c r="K89" s="12">
        <f t="shared" si="1"/>
        <v>0</v>
      </c>
      <c r="L89" s="14">
        <f t="shared" si="2"/>
        <v>0</v>
      </c>
      <c r="M89" s="14"/>
    </row>
    <row r="90" spans="2:13" s="1" customFormat="1" ht="19.7" customHeight="1" x14ac:dyDescent="0.2">
      <c r="B90" s="5">
        <v>41</v>
      </c>
      <c r="C90" s="6" t="s">
        <v>181</v>
      </c>
      <c r="D90" s="6" t="s">
        <v>52</v>
      </c>
      <c r="E90" s="7" t="s">
        <v>53</v>
      </c>
      <c r="F90" s="6" t="s">
        <v>17</v>
      </c>
      <c r="G90" s="8">
        <v>332</v>
      </c>
      <c r="H90" s="13" t="s">
        <v>249</v>
      </c>
      <c r="I90" s="12">
        <f t="shared" si="0"/>
        <v>0</v>
      </c>
      <c r="J90" s="5">
        <v>8</v>
      </c>
      <c r="K90" s="12">
        <f t="shared" si="1"/>
        <v>0</v>
      </c>
      <c r="L90" s="14">
        <f t="shared" si="2"/>
        <v>0</v>
      </c>
      <c r="M90" s="14"/>
    </row>
    <row r="91" spans="2:13" s="1" customFormat="1" ht="19.7" customHeight="1" x14ac:dyDescent="0.2">
      <c r="B91" s="5">
        <v>42</v>
      </c>
      <c r="C91" s="6" t="s">
        <v>182</v>
      </c>
      <c r="D91" s="6" t="s">
        <v>142</v>
      </c>
      <c r="E91" s="7" t="s">
        <v>225</v>
      </c>
      <c r="F91" s="6" t="s">
        <v>17</v>
      </c>
      <c r="G91" s="8">
        <v>16</v>
      </c>
      <c r="H91" s="13" t="s">
        <v>249</v>
      </c>
      <c r="I91" s="12">
        <f t="shared" si="0"/>
        <v>0</v>
      </c>
      <c r="J91" s="5">
        <v>8</v>
      </c>
      <c r="K91" s="12">
        <f t="shared" si="1"/>
        <v>0</v>
      </c>
      <c r="L91" s="14">
        <f t="shared" si="2"/>
        <v>0</v>
      </c>
      <c r="M91" s="14"/>
    </row>
    <row r="92" spans="2:13" s="1" customFormat="1" ht="28.7" customHeight="1" x14ac:dyDescent="0.2">
      <c r="B92" s="5">
        <v>43</v>
      </c>
      <c r="C92" s="6" t="s">
        <v>183</v>
      </c>
      <c r="D92" s="6" t="s">
        <v>143</v>
      </c>
      <c r="E92" s="7" t="s">
        <v>226</v>
      </c>
      <c r="F92" s="6" t="s">
        <v>17</v>
      </c>
      <c r="G92" s="8">
        <v>1</v>
      </c>
      <c r="H92" s="13" t="s">
        <v>249</v>
      </c>
      <c r="I92" s="12">
        <f t="shared" si="0"/>
        <v>0</v>
      </c>
      <c r="J92" s="5">
        <v>8</v>
      </c>
      <c r="K92" s="12">
        <f t="shared" si="1"/>
        <v>0</v>
      </c>
      <c r="L92" s="14">
        <f t="shared" si="2"/>
        <v>0</v>
      </c>
      <c r="M92" s="14"/>
    </row>
    <row r="93" spans="2:13" s="1" customFormat="1" ht="28.7" customHeight="1" x14ac:dyDescent="0.2">
      <c r="B93" s="5">
        <v>44</v>
      </c>
      <c r="C93" s="6" t="s">
        <v>184</v>
      </c>
      <c r="D93" s="6" t="s">
        <v>54</v>
      </c>
      <c r="E93" s="7" t="s">
        <v>55</v>
      </c>
      <c r="F93" s="6" t="s">
        <v>17</v>
      </c>
      <c r="G93" s="8">
        <v>120</v>
      </c>
      <c r="H93" s="13" t="s">
        <v>249</v>
      </c>
      <c r="I93" s="12">
        <f t="shared" si="0"/>
        <v>0</v>
      </c>
      <c r="J93" s="5">
        <v>8</v>
      </c>
      <c r="K93" s="12">
        <f t="shared" si="1"/>
        <v>0</v>
      </c>
      <c r="L93" s="14">
        <f t="shared" si="2"/>
        <v>0</v>
      </c>
      <c r="M93" s="14"/>
    </row>
    <row r="94" spans="2:13" s="1" customFormat="1" ht="19.7" customHeight="1" x14ac:dyDescent="0.2">
      <c r="B94" s="5">
        <v>45</v>
      </c>
      <c r="C94" s="6" t="s">
        <v>61</v>
      </c>
      <c r="D94" s="6" t="s">
        <v>56</v>
      </c>
      <c r="E94" s="7" t="s">
        <v>57</v>
      </c>
      <c r="F94" s="6" t="s">
        <v>17</v>
      </c>
      <c r="G94" s="8">
        <v>268</v>
      </c>
      <c r="H94" s="13" t="s">
        <v>249</v>
      </c>
      <c r="I94" s="12">
        <f t="shared" si="0"/>
        <v>0</v>
      </c>
      <c r="J94" s="5">
        <v>8</v>
      </c>
      <c r="K94" s="12">
        <f t="shared" si="1"/>
        <v>0</v>
      </c>
      <c r="L94" s="14">
        <f t="shared" si="2"/>
        <v>0</v>
      </c>
      <c r="M94" s="14"/>
    </row>
    <row r="95" spans="2:13" s="1" customFormat="1" ht="19.7" customHeight="1" x14ac:dyDescent="0.2">
      <c r="B95" s="5">
        <v>46</v>
      </c>
      <c r="C95" s="6" t="s">
        <v>185</v>
      </c>
      <c r="D95" s="6" t="s">
        <v>59</v>
      </c>
      <c r="E95" s="7" t="s">
        <v>60</v>
      </c>
      <c r="F95" s="6" t="s">
        <v>17</v>
      </c>
      <c r="G95" s="8">
        <v>282</v>
      </c>
      <c r="H95" s="13" t="s">
        <v>249</v>
      </c>
      <c r="I95" s="12">
        <f t="shared" si="0"/>
        <v>0</v>
      </c>
      <c r="J95" s="5">
        <v>8</v>
      </c>
      <c r="K95" s="12">
        <f t="shared" si="1"/>
        <v>0</v>
      </c>
      <c r="L95" s="14">
        <f t="shared" si="2"/>
        <v>0</v>
      </c>
      <c r="M95" s="14"/>
    </row>
    <row r="96" spans="2:13" s="1" customFormat="1" ht="19.7" customHeight="1" x14ac:dyDescent="0.2">
      <c r="B96" s="11">
        <v>47</v>
      </c>
      <c r="C96" s="6" t="s">
        <v>186</v>
      </c>
      <c r="D96" s="6" t="s">
        <v>67</v>
      </c>
      <c r="E96" s="7" t="s">
        <v>68</v>
      </c>
      <c r="F96" s="6" t="s">
        <v>69</v>
      </c>
      <c r="G96" s="8">
        <v>4</v>
      </c>
      <c r="H96" s="13" t="s">
        <v>249</v>
      </c>
      <c r="I96" s="12">
        <f t="shared" si="0"/>
        <v>0</v>
      </c>
      <c r="J96" s="5">
        <v>23</v>
      </c>
      <c r="K96" s="12">
        <f t="shared" si="1"/>
        <v>0</v>
      </c>
      <c r="L96" s="14">
        <f t="shared" si="2"/>
        <v>0</v>
      </c>
      <c r="M96" s="14"/>
    </row>
    <row r="97" spans="2:13" s="1" customFormat="1" ht="19.7" customHeight="1" x14ac:dyDescent="0.2">
      <c r="B97" s="5">
        <v>48</v>
      </c>
      <c r="C97" s="6" t="s">
        <v>187</v>
      </c>
      <c r="D97" s="6" t="s">
        <v>70</v>
      </c>
      <c r="E97" s="7" t="s">
        <v>71</v>
      </c>
      <c r="F97" s="6" t="s">
        <v>69</v>
      </c>
      <c r="G97" s="8">
        <v>68</v>
      </c>
      <c r="H97" s="13" t="s">
        <v>249</v>
      </c>
      <c r="I97" s="12">
        <f t="shared" si="0"/>
        <v>0</v>
      </c>
      <c r="J97" s="5">
        <v>23</v>
      </c>
      <c r="K97" s="12">
        <f t="shared" si="1"/>
        <v>0</v>
      </c>
      <c r="L97" s="14">
        <f t="shared" si="2"/>
        <v>0</v>
      </c>
      <c r="M97" s="14"/>
    </row>
    <row r="98" spans="2:13" s="1" customFormat="1" ht="19.7" customHeight="1" x14ac:dyDescent="0.2">
      <c r="B98" s="5">
        <v>49</v>
      </c>
      <c r="C98" s="6" t="s">
        <v>188</v>
      </c>
      <c r="D98" s="6" t="s">
        <v>72</v>
      </c>
      <c r="E98" s="7" t="s">
        <v>73</v>
      </c>
      <c r="F98" s="6" t="s">
        <v>69</v>
      </c>
      <c r="G98" s="8">
        <v>420</v>
      </c>
      <c r="H98" s="13" t="s">
        <v>249</v>
      </c>
      <c r="I98" s="12">
        <f t="shared" si="0"/>
        <v>0</v>
      </c>
      <c r="J98" s="5">
        <v>23</v>
      </c>
      <c r="K98" s="12">
        <f t="shared" si="1"/>
        <v>0</v>
      </c>
      <c r="L98" s="14">
        <f t="shared" si="2"/>
        <v>0</v>
      </c>
      <c r="M98" s="14"/>
    </row>
    <row r="99" spans="2:13" s="1" customFormat="1" ht="19.7" customHeight="1" x14ac:dyDescent="0.2">
      <c r="B99" s="5">
        <v>50</v>
      </c>
      <c r="C99" s="6" t="s">
        <v>189</v>
      </c>
      <c r="D99" s="6" t="s">
        <v>74</v>
      </c>
      <c r="E99" s="7" t="s">
        <v>75</v>
      </c>
      <c r="F99" s="6" t="s">
        <v>76</v>
      </c>
      <c r="G99" s="8">
        <v>400</v>
      </c>
      <c r="H99" s="13" t="s">
        <v>249</v>
      </c>
      <c r="I99" s="12">
        <f t="shared" si="0"/>
        <v>0</v>
      </c>
      <c r="J99" s="5">
        <v>23</v>
      </c>
      <c r="K99" s="12">
        <f t="shared" si="1"/>
        <v>0</v>
      </c>
      <c r="L99" s="14">
        <f t="shared" si="2"/>
        <v>0</v>
      </c>
      <c r="M99" s="14"/>
    </row>
    <row r="100" spans="2:13" s="1" customFormat="1" ht="19.7" customHeight="1" x14ac:dyDescent="0.2">
      <c r="B100" s="5">
        <v>51</v>
      </c>
      <c r="C100" s="6" t="s">
        <v>190</v>
      </c>
      <c r="D100" s="6" t="s">
        <v>144</v>
      </c>
      <c r="E100" s="7" t="s">
        <v>227</v>
      </c>
      <c r="F100" s="6" t="s">
        <v>64</v>
      </c>
      <c r="G100" s="8">
        <v>100</v>
      </c>
      <c r="H100" s="13" t="s">
        <v>249</v>
      </c>
      <c r="I100" s="12">
        <f t="shared" si="0"/>
        <v>0</v>
      </c>
      <c r="J100" s="5">
        <v>8</v>
      </c>
      <c r="K100" s="12">
        <f t="shared" si="1"/>
        <v>0</v>
      </c>
      <c r="L100" s="14">
        <f t="shared" si="2"/>
        <v>0</v>
      </c>
      <c r="M100" s="14"/>
    </row>
    <row r="101" spans="2:13" s="1" customFormat="1" ht="19.7" customHeight="1" x14ac:dyDescent="0.2">
      <c r="B101" s="5">
        <v>52</v>
      </c>
      <c r="C101" s="6" t="s">
        <v>191</v>
      </c>
      <c r="D101" s="6" t="s">
        <v>145</v>
      </c>
      <c r="E101" s="7" t="s">
        <v>228</v>
      </c>
      <c r="F101" s="6" t="s">
        <v>64</v>
      </c>
      <c r="G101" s="8">
        <v>48</v>
      </c>
      <c r="H101" s="13" t="s">
        <v>249</v>
      </c>
      <c r="I101" s="12">
        <f t="shared" si="0"/>
        <v>0</v>
      </c>
      <c r="J101" s="5">
        <v>8</v>
      </c>
      <c r="K101" s="12">
        <f t="shared" si="1"/>
        <v>0</v>
      </c>
      <c r="L101" s="14">
        <f t="shared" si="2"/>
        <v>0</v>
      </c>
      <c r="M101" s="14"/>
    </row>
    <row r="102" spans="2:13" s="1" customFormat="1" ht="19.7" customHeight="1" x14ac:dyDescent="0.2">
      <c r="B102" s="5">
        <v>53</v>
      </c>
      <c r="C102" s="6" t="s">
        <v>77</v>
      </c>
      <c r="D102" s="6" t="s">
        <v>62</v>
      </c>
      <c r="E102" s="7" t="s">
        <v>63</v>
      </c>
      <c r="F102" s="6" t="s">
        <v>64</v>
      </c>
      <c r="G102" s="8">
        <v>500</v>
      </c>
      <c r="H102" s="13" t="s">
        <v>249</v>
      </c>
      <c r="I102" s="12">
        <f t="shared" si="0"/>
        <v>0</v>
      </c>
      <c r="J102" s="5">
        <v>8</v>
      </c>
      <c r="K102" s="12">
        <f t="shared" si="1"/>
        <v>0</v>
      </c>
      <c r="L102" s="14">
        <f t="shared" si="2"/>
        <v>0</v>
      </c>
      <c r="M102" s="14"/>
    </row>
    <row r="103" spans="2:13" s="1" customFormat="1" ht="19.7" customHeight="1" x14ac:dyDescent="0.2">
      <c r="B103" s="5">
        <v>54</v>
      </c>
      <c r="C103" s="6" t="s">
        <v>192</v>
      </c>
      <c r="D103" s="6" t="s">
        <v>65</v>
      </c>
      <c r="E103" s="7" t="s">
        <v>66</v>
      </c>
      <c r="F103" s="6" t="s">
        <v>64</v>
      </c>
      <c r="G103" s="8">
        <v>24</v>
      </c>
      <c r="H103" s="13" t="s">
        <v>249</v>
      </c>
      <c r="I103" s="12">
        <f t="shared" si="0"/>
        <v>0</v>
      </c>
      <c r="J103" s="5">
        <v>8</v>
      </c>
      <c r="K103" s="12">
        <f t="shared" si="1"/>
        <v>0</v>
      </c>
      <c r="L103" s="14">
        <f t="shared" si="2"/>
        <v>0</v>
      </c>
      <c r="M103" s="14"/>
    </row>
    <row r="104" spans="2:13" s="1" customFormat="1" ht="19.7" customHeight="1" x14ac:dyDescent="0.2">
      <c r="B104" s="5">
        <v>55</v>
      </c>
      <c r="C104" s="6" t="s">
        <v>193</v>
      </c>
      <c r="D104" s="6" t="s">
        <v>78</v>
      </c>
      <c r="E104" s="7" t="s">
        <v>79</v>
      </c>
      <c r="F104" s="6" t="s">
        <v>64</v>
      </c>
      <c r="G104" s="8">
        <v>940</v>
      </c>
      <c r="H104" s="13" t="s">
        <v>249</v>
      </c>
      <c r="I104" s="12">
        <f t="shared" si="0"/>
        <v>0</v>
      </c>
      <c r="J104" s="5">
        <v>8</v>
      </c>
      <c r="K104" s="12">
        <f t="shared" si="1"/>
        <v>0</v>
      </c>
      <c r="L104" s="14">
        <f t="shared" si="2"/>
        <v>0</v>
      </c>
      <c r="M104" s="14"/>
    </row>
    <row r="105" spans="2:13" s="1" customFormat="1" ht="19.7" customHeight="1" x14ac:dyDescent="0.2">
      <c r="B105" s="5">
        <v>56</v>
      </c>
      <c r="C105" s="6" t="s">
        <v>194</v>
      </c>
      <c r="D105" s="6" t="s">
        <v>80</v>
      </c>
      <c r="E105" s="7" t="s">
        <v>81</v>
      </c>
      <c r="F105" s="6" t="s">
        <v>64</v>
      </c>
      <c r="G105" s="8">
        <v>1600</v>
      </c>
      <c r="H105" s="13" t="s">
        <v>249</v>
      </c>
      <c r="I105" s="12">
        <f t="shared" si="0"/>
        <v>0</v>
      </c>
      <c r="J105" s="5">
        <v>8</v>
      </c>
      <c r="K105" s="12">
        <f t="shared" si="1"/>
        <v>0</v>
      </c>
      <c r="L105" s="14">
        <f t="shared" si="2"/>
        <v>0</v>
      </c>
      <c r="M105" s="14"/>
    </row>
    <row r="106" spans="2:13" s="1" customFormat="1" ht="19.7" customHeight="1" x14ac:dyDescent="0.2">
      <c r="B106" s="5">
        <v>57</v>
      </c>
      <c r="C106" s="6" t="s">
        <v>195</v>
      </c>
      <c r="D106" s="6" t="s">
        <v>82</v>
      </c>
      <c r="E106" s="7" t="s">
        <v>83</v>
      </c>
      <c r="F106" s="6" t="s">
        <v>17</v>
      </c>
      <c r="G106" s="8">
        <v>70</v>
      </c>
      <c r="H106" s="13" t="s">
        <v>249</v>
      </c>
      <c r="I106" s="12">
        <f t="shared" si="0"/>
        <v>0</v>
      </c>
      <c r="J106" s="5">
        <v>8</v>
      </c>
      <c r="K106" s="12">
        <f t="shared" si="1"/>
        <v>0</v>
      </c>
      <c r="L106" s="14">
        <f t="shared" si="2"/>
        <v>0</v>
      </c>
      <c r="M106" s="14"/>
    </row>
    <row r="107" spans="2:13" s="1" customFormat="1" ht="19.7" customHeight="1" x14ac:dyDescent="0.2">
      <c r="B107" s="5">
        <v>58</v>
      </c>
      <c r="C107" s="6" t="s">
        <v>196</v>
      </c>
      <c r="D107" s="6" t="s">
        <v>84</v>
      </c>
      <c r="E107" s="7" t="s">
        <v>85</v>
      </c>
      <c r="F107" s="6" t="s">
        <v>86</v>
      </c>
      <c r="G107" s="8">
        <v>20</v>
      </c>
      <c r="H107" s="13" t="s">
        <v>249</v>
      </c>
      <c r="I107" s="12">
        <f t="shared" si="0"/>
        <v>0</v>
      </c>
      <c r="J107" s="5">
        <v>8</v>
      </c>
      <c r="K107" s="12">
        <f t="shared" si="1"/>
        <v>0</v>
      </c>
      <c r="L107" s="14">
        <f t="shared" si="2"/>
        <v>0</v>
      </c>
      <c r="M107" s="14"/>
    </row>
    <row r="108" spans="2:13" s="1" customFormat="1" ht="19.7" customHeight="1" x14ac:dyDescent="0.2">
      <c r="B108" s="5">
        <v>59</v>
      </c>
      <c r="C108" s="6" t="s">
        <v>240</v>
      </c>
      <c r="D108" s="6" t="s">
        <v>241</v>
      </c>
      <c r="E108" s="7" t="s">
        <v>242</v>
      </c>
      <c r="F108" s="6" t="s">
        <v>86</v>
      </c>
      <c r="G108" s="8">
        <v>50</v>
      </c>
      <c r="H108" s="13" t="s">
        <v>249</v>
      </c>
      <c r="I108" s="12">
        <f t="shared" si="0"/>
        <v>0</v>
      </c>
      <c r="J108" s="5">
        <v>8</v>
      </c>
      <c r="K108" s="12">
        <f t="shared" si="1"/>
        <v>0</v>
      </c>
      <c r="L108" s="14">
        <f t="shared" si="2"/>
        <v>0</v>
      </c>
      <c r="M108" s="14"/>
    </row>
    <row r="109" spans="2:13" s="1" customFormat="1" ht="19.7" customHeight="1" x14ac:dyDescent="0.2">
      <c r="B109" s="5">
        <v>60</v>
      </c>
      <c r="C109" s="6" t="s">
        <v>243</v>
      </c>
      <c r="D109" s="6" t="s">
        <v>244</v>
      </c>
      <c r="E109" s="7" t="s">
        <v>245</v>
      </c>
      <c r="F109" s="6" t="s">
        <v>86</v>
      </c>
      <c r="G109" s="8">
        <v>50</v>
      </c>
      <c r="H109" s="13" t="s">
        <v>249</v>
      </c>
      <c r="I109" s="12">
        <f t="shared" si="0"/>
        <v>0</v>
      </c>
      <c r="J109" s="5">
        <v>8</v>
      </c>
      <c r="K109" s="12">
        <f t="shared" si="1"/>
        <v>0</v>
      </c>
      <c r="L109" s="14">
        <f t="shared" si="2"/>
        <v>0</v>
      </c>
      <c r="M109" s="14"/>
    </row>
    <row r="110" spans="2:13" s="1" customFormat="1" ht="19.7" customHeight="1" x14ac:dyDescent="0.2">
      <c r="B110" s="5">
        <v>61</v>
      </c>
      <c r="C110" s="6" t="s">
        <v>246</v>
      </c>
      <c r="D110" s="6" t="s">
        <v>247</v>
      </c>
      <c r="E110" s="7" t="s">
        <v>248</v>
      </c>
      <c r="F110" s="6" t="s">
        <v>86</v>
      </c>
      <c r="G110" s="8">
        <v>50</v>
      </c>
      <c r="H110" s="13" t="s">
        <v>249</v>
      </c>
      <c r="I110" s="12">
        <f t="shared" si="0"/>
        <v>0</v>
      </c>
      <c r="J110" s="5">
        <v>8</v>
      </c>
      <c r="K110" s="12">
        <f t="shared" si="1"/>
        <v>0</v>
      </c>
      <c r="L110" s="14">
        <f t="shared" si="2"/>
        <v>0</v>
      </c>
      <c r="M110" s="14"/>
    </row>
    <row r="111" spans="2:13" s="1" customFormat="1" ht="19.7" customHeight="1" x14ac:dyDescent="0.2">
      <c r="B111" s="5">
        <v>62</v>
      </c>
      <c r="C111" s="6" t="s">
        <v>197</v>
      </c>
      <c r="D111" s="6" t="s">
        <v>87</v>
      </c>
      <c r="E111" s="7" t="s">
        <v>229</v>
      </c>
      <c r="F111" s="6" t="s">
        <v>76</v>
      </c>
      <c r="G111" s="8">
        <v>1800</v>
      </c>
      <c r="H111" s="13" t="s">
        <v>249</v>
      </c>
      <c r="I111" s="12">
        <f t="shared" si="0"/>
        <v>0</v>
      </c>
      <c r="J111" s="5">
        <v>8</v>
      </c>
      <c r="K111" s="12">
        <f t="shared" si="1"/>
        <v>0</v>
      </c>
      <c r="L111" s="14">
        <f t="shared" si="2"/>
        <v>0</v>
      </c>
      <c r="M111" s="14"/>
    </row>
    <row r="112" spans="2:13" s="1" customFormat="1" ht="19.7" customHeight="1" x14ac:dyDescent="0.2">
      <c r="B112" s="5">
        <v>63</v>
      </c>
      <c r="C112" s="6" t="s">
        <v>198</v>
      </c>
      <c r="D112" s="6" t="s">
        <v>90</v>
      </c>
      <c r="E112" s="7" t="s">
        <v>229</v>
      </c>
      <c r="F112" s="6" t="s">
        <v>76</v>
      </c>
      <c r="G112" s="8">
        <v>260</v>
      </c>
      <c r="H112" s="13" t="s">
        <v>249</v>
      </c>
      <c r="I112" s="12">
        <f t="shared" si="0"/>
        <v>0</v>
      </c>
      <c r="J112" s="5">
        <v>23</v>
      </c>
      <c r="K112" s="12">
        <f t="shared" si="1"/>
        <v>0</v>
      </c>
      <c r="L112" s="14">
        <f t="shared" si="2"/>
        <v>0</v>
      </c>
      <c r="M112" s="14"/>
    </row>
    <row r="113" spans="2:14" s="1" customFormat="1" ht="19.7" customHeight="1" x14ac:dyDescent="0.2">
      <c r="B113" s="5">
        <v>64</v>
      </c>
      <c r="C113" s="6" t="s">
        <v>199</v>
      </c>
      <c r="D113" s="6" t="s">
        <v>88</v>
      </c>
      <c r="E113" s="7" t="s">
        <v>89</v>
      </c>
      <c r="F113" s="6" t="s">
        <v>76</v>
      </c>
      <c r="G113" s="8">
        <v>500</v>
      </c>
      <c r="H113" s="13" t="s">
        <v>249</v>
      </c>
      <c r="I113" s="12">
        <f t="shared" si="0"/>
        <v>0</v>
      </c>
      <c r="J113" s="5">
        <v>8</v>
      </c>
      <c r="K113" s="12">
        <f t="shared" si="1"/>
        <v>0</v>
      </c>
      <c r="L113" s="14">
        <f t="shared" si="2"/>
        <v>0</v>
      </c>
      <c r="M113" s="14"/>
    </row>
    <row r="114" spans="2:14" s="1" customFormat="1" ht="19.7" customHeight="1" x14ac:dyDescent="0.2">
      <c r="B114" s="5">
        <v>65</v>
      </c>
      <c r="C114" s="6" t="s">
        <v>200</v>
      </c>
      <c r="D114" s="6" t="s">
        <v>146</v>
      </c>
      <c r="E114" s="7" t="s">
        <v>230</v>
      </c>
      <c r="F114" s="6" t="s">
        <v>76</v>
      </c>
      <c r="G114" s="8">
        <v>300</v>
      </c>
      <c r="H114" s="13" t="s">
        <v>249</v>
      </c>
      <c r="I114" s="12">
        <f t="shared" si="0"/>
        <v>0</v>
      </c>
      <c r="J114" s="5">
        <v>8</v>
      </c>
      <c r="K114" s="12">
        <f t="shared" si="1"/>
        <v>0</v>
      </c>
      <c r="L114" s="14">
        <f t="shared" si="2"/>
        <v>0</v>
      </c>
      <c r="M114" s="14"/>
    </row>
    <row r="115" spans="2:14" s="1" customFormat="1" ht="19.7" customHeight="1" x14ac:dyDescent="0.2">
      <c r="B115" s="5">
        <v>66</v>
      </c>
      <c r="C115" s="6" t="s">
        <v>201</v>
      </c>
      <c r="D115" s="6" t="s">
        <v>147</v>
      </c>
      <c r="E115" s="7" t="s">
        <v>230</v>
      </c>
      <c r="F115" s="6" t="s">
        <v>76</v>
      </c>
      <c r="G115" s="8">
        <v>300</v>
      </c>
      <c r="H115" s="13" t="s">
        <v>249</v>
      </c>
      <c r="I115" s="12">
        <f t="shared" si="0"/>
        <v>0</v>
      </c>
      <c r="J115" s="5">
        <v>23</v>
      </c>
      <c r="K115" s="12">
        <f t="shared" si="1"/>
        <v>0</v>
      </c>
      <c r="L115" s="14">
        <f t="shared" si="2"/>
        <v>0</v>
      </c>
      <c r="M115" s="14"/>
    </row>
    <row r="116" spans="2:14" s="1" customFormat="1" ht="19.7" customHeight="1" x14ac:dyDescent="0.2">
      <c r="B116" s="5">
        <v>67</v>
      </c>
      <c r="C116" s="6" t="s">
        <v>202</v>
      </c>
      <c r="D116" s="6" t="s">
        <v>148</v>
      </c>
      <c r="E116" s="7" t="s">
        <v>231</v>
      </c>
      <c r="F116" s="6" t="s">
        <v>76</v>
      </c>
      <c r="G116" s="8">
        <v>40</v>
      </c>
      <c r="H116" s="13" t="s">
        <v>249</v>
      </c>
      <c r="I116" s="12">
        <f t="shared" si="0"/>
        <v>0</v>
      </c>
      <c r="J116" s="5">
        <v>8</v>
      </c>
      <c r="K116" s="12">
        <f t="shared" si="1"/>
        <v>0</v>
      </c>
      <c r="L116" s="14">
        <f t="shared" si="2"/>
        <v>0</v>
      </c>
      <c r="M116" s="14"/>
    </row>
    <row r="117" spans="2:14" s="1" customFormat="1" ht="19.7" customHeight="1" x14ac:dyDescent="0.2">
      <c r="B117" s="5">
        <v>68</v>
      </c>
      <c r="C117" s="6" t="s">
        <v>203</v>
      </c>
      <c r="D117" s="6" t="s">
        <v>149</v>
      </c>
      <c r="E117" s="7" t="s">
        <v>232</v>
      </c>
      <c r="F117" s="6" t="s">
        <v>76</v>
      </c>
      <c r="G117" s="8">
        <v>40</v>
      </c>
      <c r="H117" s="13" t="s">
        <v>249</v>
      </c>
      <c r="I117" s="12">
        <f t="shared" si="0"/>
        <v>0</v>
      </c>
      <c r="J117" s="5">
        <v>8</v>
      </c>
      <c r="K117" s="12">
        <f t="shared" si="1"/>
        <v>0</v>
      </c>
      <c r="L117" s="14">
        <f t="shared" si="2"/>
        <v>0</v>
      </c>
      <c r="M117" s="14"/>
    </row>
    <row r="118" spans="2:14" s="1" customFormat="1" ht="19.7" customHeight="1" x14ac:dyDescent="0.2">
      <c r="B118" s="5">
        <v>69</v>
      </c>
      <c r="C118" s="6" t="s">
        <v>204</v>
      </c>
      <c r="D118" s="6" t="s">
        <v>150</v>
      </c>
      <c r="E118" s="7" t="s">
        <v>233</v>
      </c>
      <c r="F118" s="6" t="s">
        <v>76</v>
      </c>
      <c r="G118" s="8">
        <v>16</v>
      </c>
      <c r="H118" s="13" t="s">
        <v>249</v>
      </c>
      <c r="I118" s="12">
        <f t="shared" si="0"/>
        <v>0</v>
      </c>
      <c r="J118" s="5">
        <v>8</v>
      </c>
      <c r="K118" s="12">
        <f t="shared" si="1"/>
        <v>0</v>
      </c>
      <c r="L118" s="14">
        <f t="shared" si="2"/>
        <v>0</v>
      </c>
      <c r="M118" s="14"/>
    </row>
    <row r="119" spans="2:14" s="1" customFormat="1" ht="19.7" customHeight="1" x14ac:dyDescent="0.2">
      <c r="B119" s="5">
        <v>70</v>
      </c>
      <c r="C119" s="6" t="s">
        <v>205</v>
      </c>
      <c r="D119" s="6" t="s">
        <v>91</v>
      </c>
      <c r="E119" s="7" t="s">
        <v>234</v>
      </c>
      <c r="F119" s="6" t="s">
        <v>76</v>
      </c>
      <c r="G119" s="8">
        <v>1500</v>
      </c>
      <c r="H119" s="13" t="s">
        <v>249</v>
      </c>
      <c r="I119" s="12">
        <f t="shared" si="0"/>
        <v>0</v>
      </c>
      <c r="J119" s="5">
        <v>8</v>
      </c>
      <c r="K119" s="12">
        <f t="shared" si="1"/>
        <v>0</v>
      </c>
      <c r="L119" s="14">
        <f t="shared" si="2"/>
        <v>0</v>
      </c>
      <c r="M119" s="14"/>
    </row>
    <row r="120" spans="2:14" s="1" customFormat="1" ht="19.7" customHeight="1" x14ac:dyDescent="0.2">
      <c r="B120" s="5">
        <v>71</v>
      </c>
      <c r="C120" s="6" t="s">
        <v>206</v>
      </c>
      <c r="D120" s="6" t="s">
        <v>151</v>
      </c>
      <c r="E120" s="7" t="s">
        <v>234</v>
      </c>
      <c r="F120" s="6" t="s">
        <v>76</v>
      </c>
      <c r="G120" s="8">
        <v>1600</v>
      </c>
      <c r="H120" s="13" t="s">
        <v>249</v>
      </c>
      <c r="I120" s="12">
        <f t="shared" si="0"/>
        <v>0</v>
      </c>
      <c r="J120" s="5">
        <v>23</v>
      </c>
      <c r="K120" s="12">
        <f t="shared" si="1"/>
        <v>0</v>
      </c>
      <c r="L120" s="14">
        <f t="shared" si="2"/>
        <v>0</v>
      </c>
      <c r="M120" s="14"/>
    </row>
    <row r="121" spans="2:14" s="1" customFormat="1" ht="19.7" customHeight="1" x14ac:dyDescent="0.2">
      <c r="B121" s="5">
        <v>72</v>
      </c>
      <c r="C121" s="6" t="s">
        <v>207</v>
      </c>
      <c r="D121" s="6" t="s">
        <v>152</v>
      </c>
      <c r="E121" s="7" t="s">
        <v>235</v>
      </c>
      <c r="F121" s="6" t="s">
        <v>76</v>
      </c>
      <c r="G121" s="8">
        <v>40</v>
      </c>
      <c r="H121" s="13" t="s">
        <v>249</v>
      </c>
      <c r="I121" s="12">
        <f t="shared" si="0"/>
        <v>0</v>
      </c>
      <c r="J121" s="5">
        <v>8</v>
      </c>
      <c r="K121" s="12">
        <f t="shared" si="1"/>
        <v>0</v>
      </c>
      <c r="L121" s="14">
        <f>ROUND(I121+K121,2)</f>
        <v>0</v>
      </c>
      <c r="M121" s="14"/>
    </row>
    <row r="122" spans="2:14" s="1" customFormat="1" ht="55.9" customHeight="1" x14ac:dyDescent="0.2"/>
    <row r="123" spans="2:14" s="1" customFormat="1" ht="21.4" customHeight="1" x14ac:dyDescent="0.2">
      <c r="B123" s="22" t="s">
        <v>92</v>
      </c>
      <c r="C123" s="22"/>
      <c r="D123" s="22"/>
      <c r="E123" s="22"/>
      <c r="F123" s="15">
        <f>SUM(I32,I37:I38,I43,I48:I49,I54:I55,I58:I121)</f>
        <v>0</v>
      </c>
      <c r="G123" s="15"/>
      <c r="H123" s="15"/>
      <c r="I123" s="15"/>
      <c r="J123" s="15"/>
      <c r="K123" s="15"/>
      <c r="L123" s="15"/>
      <c r="M123" s="15"/>
    </row>
    <row r="124" spans="2:14" s="1" customFormat="1" ht="21.4" customHeight="1" x14ac:dyDescent="0.2">
      <c r="B124" s="22" t="s">
        <v>93</v>
      </c>
      <c r="C124" s="22"/>
      <c r="D124" s="22"/>
      <c r="E124" s="22"/>
      <c r="F124" s="32">
        <f>SUM(L32,L37:M38,L43,L48:M49,L54:M55,L58:M121)</f>
        <v>0</v>
      </c>
      <c r="G124" s="32"/>
      <c r="H124" s="32"/>
      <c r="I124" s="32"/>
      <c r="J124" s="32"/>
      <c r="K124" s="32"/>
      <c r="L124" s="32"/>
      <c r="M124" s="32"/>
    </row>
    <row r="125" spans="2:14" s="1" customFormat="1" ht="11.1" customHeight="1" x14ac:dyDescent="0.2"/>
    <row r="126" spans="2:14" s="1" customFormat="1" ht="61.35" customHeight="1" x14ac:dyDescent="0.2">
      <c r="B126" s="16" t="s">
        <v>113</v>
      </c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2:14" s="1" customFormat="1" ht="2.65" customHeight="1" x14ac:dyDescent="0.2"/>
    <row r="128" spans="2:14" s="1" customFormat="1" ht="87" customHeight="1" x14ac:dyDescent="0.2">
      <c r="B128" s="16" t="s">
        <v>114</v>
      </c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2:14" s="1" customFormat="1" ht="15" customHeight="1" x14ac:dyDescent="0.2"/>
    <row r="130" spans="2:14" s="1" customFormat="1" ht="124.5" customHeight="1" x14ac:dyDescent="0.2">
      <c r="B130" s="16" t="s">
        <v>115</v>
      </c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2:14" s="1" customFormat="1" ht="15" customHeight="1" x14ac:dyDescent="0.2"/>
    <row r="132" spans="2:14" s="1" customFormat="1" ht="37.9" customHeight="1" x14ac:dyDescent="0.2">
      <c r="B132" s="21" t="s">
        <v>107</v>
      </c>
      <c r="C132" s="21"/>
      <c r="D132" s="21"/>
      <c r="E132" s="21"/>
      <c r="F132" s="33" t="s">
        <v>108</v>
      </c>
      <c r="G132" s="33"/>
      <c r="H132" s="33"/>
      <c r="I132" s="33"/>
      <c r="J132" s="33"/>
      <c r="K132" s="33"/>
      <c r="L132" s="33"/>
    </row>
    <row r="133" spans="2:14" s="1" customFormat="1" ht="28.7" customHeight="1" x14ac:dyDescent="0.2"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</row>
    <row r="134" spans="2:14" s="1" customFormat="1" ht="28.7" customHeight="1" x14ac:dyDescent="0.2"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</row>
    <row r="135" spans="2:14" s="1" customFormat="1" ht="28.7" customHeight="1" x14ac:dyDescent="0.2"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</row>
    <row r="136" spans="2:14" s="1" customFormat="1" ht="28.7" customHeight="1" x14ac:dyDescent="0.2"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</row>
    <row r="137" spans="2:14" s="1" customFormat="1" ht="2.65" customHeight="1" x14ac:dyDescent="0.2"/>
    <row r="138" spans="2:14" s="1" customFormat="1" ht="181.5" customHeight="1" x14ac:dyDescent="0.2">
      <c r="B138" s="16" t="s">
        <v>116</v>
      </c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2:14" s="1" customFormat="1" ht="2.65" customHeight="1" x14ac:dyDescent="0.2"/>
    <row r="140" spans="2:14" s="1" customFormat="1" ht="33.6" customHeight="1" x14ac:dyDescent="0.2">
      <c r="B140" s="18" t="s">
        <v>117</v>
      </c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</row>
    <row r="141" spans="2:14" s="1" customFormat="1" ht="2.65" customHeight="1" x14ac:dyDescent="0.2"/>
    <row r="142" spans="2:14" s="1" customFormat="1" ht="37.9" customHeight="1" x14ac:dyDescent="0.2">
      <c r="B142" s="21" t="s">
        <v>109</v>
      </c>
      <c r="C142" s="21"/>
      <c r="D142" s="21"/>
      <c r="E142" s="21"/>
      <c r="F142" s="20" t="s">
        <v>110</v>
      </c>
      <c r="G142" s="20"/>
      <c r="H142" s="20"/>
      <c r="I142" s="20"/>
      <c r="J142" s="20"/>
      <c r="K142" s="20"/>
      <c r="L142" s="20"/>
    </row>
    <row r="143" spans="2:14" s="1" customFormat="1" ht="28.7" customHeight="1" x14ac:dyDescent="0.2"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</row>
    <row r="144" spans="2:14" s="1" customFormat="1" ht="28.7" customHeight="1" x14ac:dyDescent="0.2"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</row>
    <row r="145" spans="2:14" s="1" customFormat="1" ht="28.7" customHeight="1" x14ac:dyDescent="0.2"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</row>
    <row r="146" spans="2:14" s="1" customFormat="1" ht="28.7" customHeight="1" x14ac:dyDescent="0.2"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</row>
    <row r="147" spans="2:14" s="1" customFormat="1" ht="2.65" customHeight="1" x14ac:dyDescent="0.2"/>
    <row r="148" spans="2:14" s="1" customFormat="1" ht="130.69999999999999" customHeight="1" x14ac:dyDescent="0.2">
      <c r="B148" s="16" t="s">
        <v>118</v>
      </c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2:14" s="1" customFormat="1" ht="2.65" customHeight="1" x14ac:dyDescent="0.2"/>
    <row r="150" spans="2:14" s="1" customFormat="1" ht="61.5" customHeight="1" x14ac:dyDescent="0.2">
      <c r="B150" s="16" t="s">
        <v>119</v>
      </c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2:14" s="1" customFormat="1" ht="2.65" customHeight="1" x14ac:dyDescent="0.2"/>
    <row r="152" spans="2:14" s="1" customFormat="1" ht="47.45" customHeight="1" x14ac:dyDescent="0.2">
      <c r="B152" s="16" t="s">
        <v>120</v>
      </c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2:14" s="1" customFormat="1" ht="2.65" customHeight="1" x14ac:dyDescent="0.2"/>
    <row r="154" spans="2:14" s="1" customFormat="1" ht="33.6" customHeight="1" x14ac:dyDescent="0.2">
      <c r="B154" s="16" t="s">
        <v>121</v>
      </c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2:14" s="1" customFormat="1" ht="2.65" customHeight="1" x14ac:dyDescent="0.2"/>
    <row r="156" spans="2:14" s="1" customFormat="1" ht="116.85" customHeight="1" x14ac:dyDescent="0.2">
      <c r="B156" s="16" t="s">
        <v>122</v>
      </c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2:14" s="1" customFormat="1" ht="2.65" customHeight="1" x14ac:dyDescent="0.2"/>
    <row r="158" spans="2:14" s="1" customFormat="1" ht="88.5" customHeight="1" x14ac:dyDescent="0.2">
      <c r="B158" s="16" t="s">
        <v>123</v>
      </c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2:14" s="1" customFormat="1" ht="86.85" customHeight="1" x14ac:dyDescent="0.2"/>
    <row r="160" spans="2:14" s="1" customFormat="1" ht="17.649999999999999" customHeight="1" x14ac:dyDescent="0.2">
      <c r="I160" s="29" t="s">
        <v>106</v>
      </c>
      <c r="J160" s="29"/>
    </row>
    <row r="161" spans="2:10" s="1" customFormat="1" ht="145.15" customHeight="1" x14ac:dyDescent="0.2"/>
    <row r="162" spans="2:10" s="1" customFormat="1" ht="81.599999999999994" customHeight="1" x14ac:dyDescent="0.2">
      <c r="B162" s="17" t="s">
        <v>124</v>
      </c>
      <c r="C162" s="17"/>
      <c r="D162" s="17"/>
      <c r="E162" s="17"/>
      <c r="F162" s="17"/>
      <c r="G162" s="17"/>
      <c r="H162" s="17"/>
      <c r="I162" s="17"/>
      <c r="J162" s="17"/>
    </row>
    <row r="163" spans="2:10" s="1" customFormat="1" ht="28.7" customHeight="1" x14ac:dyDescent="0.2"/>
  </sheetData>
  <sheetProtection sheet="1" objects="1" scenarios="1"/>
  <mergeCells count="130">
    <mergeCell ref="F2:H2"/>
    <mergeCell ref="I160:J160"/>
    <mergeCell ref="I2:O2"/>
    <mergeCell ref="L31:M31"/>
    <mergeCell ref="L32:M32"/>
    <mergeCell ref="L36:M36"/>
    <mergeCell ref="L38:M38"/>
    <mergeCell ref="L42:M42"/>
    <mergeCell ref="L43:M43"/>
    <mergeCell ref="L47:M47"/>
    <mergeCell ref="L49:M49"/>
    <mergeCell ref="L53:M53"/>
    <mergeCell ref="L55:M55"/>
    <mergeCell ref="L57:M57"/>
    <mergeCell ref="L58:M58"/>
    <mergeCell ref="L59:M59"/>
    <mergeCell ref="L60:M60"/>
    <mergeCell ref="F124:M124"/>
    <mergeCell ref="F132:L132"/>
    <mergeCell ref="L61:M61"/>
    <mergeCell ref="L37:M37"/>
    <mergeCell ref="L48:M48"/>
    <mergeCell ref="L62:M62"/>
    <mergeCell ref="L63:M63"/>
    <mergeCell ref="B4:D4"/>
    <mergeCell ref="B45:K45"/>
    <mergeCell ref="B51:K51"/>
    <mergeCell ref="B6:D6"/>
    <mergeCell ref="B8:D8"/>
    <mergeCell ref="E14:G14"/>
    <mergeCell ref="B10:D11"/>
    <mergeCell ref="L95:M95"/>
    <mergeCell ref="L96:M96"/>
    <mergeCell ref="G11:N12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  <mergeCell ref="L79:M79"/>
    <mergeCell ref="L64:M64"/>
    <mergeCell ref="L65:M65"/>
    <mergeCell ref="L97:M97"/>
    <mergeCell ref="L98:M98"/>
    <mergeCell ref="B148:N148"/>
    <mergeCell ref="B150:N150"/>
    <mergeCell ref="B152:N152"/>
    <mergeCell ref="B145:E145"/>
    <mergeCell ref="B146:E146"/>
    <mergeCell ref="F146:L146"/>
    <mergeCell ref="B123:E123"/>
    <mergeCell ref="B124:E124"/>
    <mergeCell ref="B126:N126"/>
    <mergeCell ref="B128:N128"/>
    <mergeCell ref="B130:N130"/>
    <mergeCell ref="B132:E132"/>
    <mergeCell ref="B133:E133"/>
    <mergeCell ref="B134:E134"/>
    <mergeCell ref="L80:M80"/>
    <mergeCell ref="L81:M81"/>
    <mergeCell ref="L82:M82"/>
    <mergeCell ref="L83:M83"/>
    <mergeCell ref="L84:M84"/>
    <mergeCell ref="L117:M117"/>
    <mergeCell ref="B154:N154"/>
    <mergeCell ref="B156:N156"/>
    <mergeCell ref="B158:N158"/>
    <mergeCell ref="B162:J162"/>
    <mergeCell ref="B24:L24"/>
    <mergeCell ref="B26:L26"/>
    <mergeCell ref="B29:K29"/>
    <mergeCell ref="B34:K34"/>
    <mergeCell ref="B40:K40"/>
    <mergeCell ref="F133:L133"/>
    <mergeCell ref="F134:L134"/>
    <mergeCell ref="F135:L135"/>
    <mergeCell ref="F136:L136"/>
    <mergeCell ref="F142:L142"/>
    <mergeCell ref="F143:L143"/>
    <mergeCell ref="F144:L144"/>
    <mergeCell ref="F145:L145"/>
    <mergeCell ref="B135:E135"/>
    <mergeCell ref="B136:E136"/>
    <mergeCell ref="B138:N138"/>
    <mergeCell ref="B140:N140"/>
    <mergeCell ref="B142:E142"/>
    <mergeCell ref="B143:E143"/>
    <mergeCell ref="B144:E144"/>
    <mergeCell ref="L118:M118"/>
    <mergeCell ref="L85:M85"/>
    <mergeCell ref="L86:M86"/>
    <mergeCell ref="L87:M87"/>
    <mergeCell ref="L88:M88"/>
    <mergeCell ref="L89:M89"/>
    <mergeCell ref="L90:M90"/>
    <mergeCell ref="L91:M91"/>
    <mergeCell ref="L92:M92"/>
    <mergeCell ref="L93:M93"/>
    <mergeCell ref="L54:M54"/>
    <mergeCell ref="L119:M119"/>
    <mergeCell ref="L120:M120"/>
    <mergeCell ref="L121:M121"/>
    <mergeCell ref="L94:M94"/>
    <mergeCell ref="F123:M123"/>
    <mergeCell ref="L99:M99"/>
    <mergeCell ref="L100:M100"/>
    <mergeCell ref="L101:M101"/>
    <mergeCell ref="L102:M102"/>
    <mergeCell ref="L103:M103"/>
    <mergeCell ref="L104:M104"/>
    <mergeCell ref="L105:M105"/>
    <mergeCell ref="L106:M106"/>
    <mergeCell ref="L107:M107"/>
    <mergeCell ref="L108:M108"/>
    <mergeCell ref="L109:M109"/>
    <mergeCell ref="L110:M110"/>
    <mergeCell ref="L111:M111"/>
    <mergeCell ref="L112:M112"/>
    <mergeCell ref="L113:M113"/>
    <mergeCell ref="L114:M114"/>
    <mergeCell ref="L115:M115"/>
    <mergeCell ref="L116:M116"/>
  </mergeCells>
  <phoneticPr fontId="12" type="noConversion"/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Artur Ślepaczuk</cp:lastModifiedBy>
  <cp:lastPrinted>2023-02-08T10:12:04Z</cp:lastPrinted>
  <dcterms:created xsi:type="dcterms:W3CDTF">2023-02-07T13:49:46Z</dcterms:created>
  <dcterms:modified xsi:type="dcterms:W3CDTF">2024-11-04T08:54:51Z</dcterms:modified>
</cp:coreProperties>
</file>