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ráca\DNS\Autá do 3,5t\22_Autá MDSR IV\SP\"/>
    </mc:Choice>
  </mc:AlternateContent>
  <bookViews>
    <workbookView xWindow="0" yWindow="0" windowWidth="28800" windowHeight="12300" activeTab="1"/>
  </bookViews>
  <sheets>
    <sheet name="Stručný opis PZ" sheetId="2" r:id="rId1"/>
    <sheet name="Automobil špecifikácia" sheetId="1" r:id="rId2"/>
    <sheet name="Štruktúrovaný rozpočet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3" l="1"/>
  <c r="F3" i="3" s="1"/>
  <c r="F4" i="3" s="1"/>
  <c r="A78" i="1" l="1"/>
  <c r="A79" i="1" s="1"/>
  <c r="A80" i="1" s="1"/>
  <c r="A81" i="1" s="1"/>
  <c r="A82" i="1" s="1"/>
  <c r="A50" i="1"/>
  <c r="A51" i="1" s="1"/>
  <c r="A52" i="1" s="1"/>
  <c r="A53" i="1" s="1"/>
  <c r="A54" i="1" s="1"/>
  <c r="A55" i="1" s="1"/>
  <c r="A56" i="1" s="1"/>
  <c r="A58" i="1" s="1"/>
  <c r="A63" i="1" s="1"/>
  <c r="A66" i="1" s="1"/>
  <c r="A67" i="1" s="1"/>
  <c r="A68" i="1" s="1"/>
  <c r="A69" i="1" s="1"/>
  <c r="A26" i="1"/>
  <c r="A27" i="1" s="1"/>
  <c r="A28" i="1" s="1"/>
  <c r="A29" i="1" s="1"/>
  <c r="A31" i="1" s="1"/>
  <c r="A32" i="1" s="1"/>
  <c r="A20" i="1"/>
  <c r="A21" i="1" s="1"/>
  <c r="A22" i="1" s="1"/>
  <c r="A23" i="1" s="1"/>
  <c r="A11" i="1"/>
  <c r="A12" i="1" s="1"/>
</calcChain>
</file>

<file path=xl/sharedStrings.xml><?xml version="1.0" encoding="utf-8"?>
<sst xmlns="http://schemas.openxmlformats.org/spreadsheetml/2006/main" count="169" uniqueCount="124">
  <si>
    <t>p.č.</t>
  </si>
  <si>
    <t>požiadavka na predmet zákazky/parameter</t>
  </si>
  <si>
    <t>požadovaná hodnota parametra</t>
  </si>
  <si>
    <r>
      <t xml:space="preserve">skutočná hodnota parametra ponúkaného riešenia </t>
    </r>
    <r>
      <rPr>
        <i/>
        <sz val="10"/>
        <color theme="1"/>
        <rFont val="Arial Narrow"/>
        <family val="2"/>
      </rPr>
      <t>(ak nie je uvedené inak uchádzač uvedie slovo "áno" ak ponúkané parameter spĺňa)</t>
    </r>
  </si>
  <si>
    <t>Obstarávaný počet  automobilov</t>
  </si>
  <si>
    <t>uchádzač uvedie značku, model, motorizáciu a stupeň výbavy ponúkaného automobilu</t>
  </si>
  <si>
    <t>všeobecné požiadavky</t>
  </si>
  <si>
    <t>Záruka na prehrdzavenie karosérie sa požaduje min. 6 rokov a na lak min. 3 roky  (uplatniteľná v ktoromkoľvek autorizovanom servisnom stredisku)</t>
  </si>
  <si>
    <t>Záruka začína plynúť odo dňa prevzatia tovaru kupujúcim (od dátumu predaja uvedeného na preberacom – odovzdávacom protokole).</t>
  </si>
  <si>
    <t>Karoséria</t>
  </si>
  <si>
    <t>Typ (podľa Nariadenia EP a Rady EÚ 2018/858)</t>
  </si>
  <si>
    <t>počet dverí</t>
  </si>
  <si>
    <t>4 alebo 5</t>
  </si>
  <si>
    <t>Počet sedadiel (miest na sedenie)</t>
  </si>
  <si>
    <t>5 (presne)</t>
  </si>
  <si>
    <t>Farba automobilu</t>
  </si>
  <si>
    <t>Rázvor vozidla (mm)</t>
  </si>
  <si>
    <t>Svetlá výška vozidla (mm)</t>
  </si>
  <si>
    <t>Objem batožinového priestoru (l) bez sklopených zadných sedadiel</t>
  </si>
  <si>
    <t>Motor</t>
  </si>
  <si>
    <t>Druh</t>
  </si>
  <si>
    <t>Emisná norma</t>
  </si>
  <si>
    <t>platná v dobe predkladania ponuky</t>
  </si>
  <si>
    <t>Emisie CO2 kombinované podľa normy WLTP (g/km)</t>
  </si>
  <si>
    <t>Maximálna rýchlosť</t>
  </si>
  <si>
    <t>Kombinovaná spotreba podľa normy WLTP (l / 100 km)</t>
  </si>
  <si>
    <t>Objem palivovej nádrže (l)</t>
  </si>
  <si>
    <t>pohon náprav</t>
  </si>
  <si>
    <t>Prevodovka</t>
  </si>
  <si>
    <t>automatická</t>
  </si>
  <si>
    <t>Počet prevodových stupňov</t>
  </si>
  <si>
    <t>min. 7-stupňová</t>
  </si>
  <si>
    <t>Bezpečnosť</t>
  </si>
  <si>
    <t>požaduje sa</t>
  </si>
  <si>
    <t>Kotúčové brzdy vpredu a vzadu</t>
  </si>
  <si>
    <t>Systém na monitorovanie tlaku v pneumatikách</t>
  </si>
  <si>
    <t>Asistent rozjazdu do kopca</t>
  </si>
  <si>
    <t>Asistent udržiavania v jazdnom pruhu</t>
  </si>
  <si>
    <t>Počet airbagov</t>
  </si>
  <si>
    <t>uchádzač vyplní presnú hodnotu parametra ponúkaného riešenia</t>
  </si>
  <si>
    <t>Trojbodové bezpečnostné pásy na všetkých sedadlách (aj tretie sedadlo vzadu v strede)</t>
  </si>
  <si>
    <t>Denné LED svietenie</t>
  </si>
  <si>
    <t>Predné svetlomety do hmly</t>
  </si>
  <si>
    <t>požaduje sa (nepožaduje sa v prípade, ak uchádzač ponúkne automobil, ktorého predné svetlomety svojou konštrukciou, riadením distribúcie svetelného lúča a svojim umiestnením plnohodnotne plnia funkciu predných svetlometov do hmly)</t>
  </si>
  <si>
    <t>Tretie brzdové svetlo</t>
  </si>
  <si>
    <t>Hmlové svetlo vzadu</t>
  </si>
  <si>
    <t>Komfort</t>
  </si>
  <si>
    <t>Posilňovač riadenia</t>
  </si>
  <si>
    <t>Výškovo a pozdĺžne nastaviteľný kožený vyhrievaný multifunkčný volant s ovládaním prevodovky</t>
  </si>
  <si>
    <t>Bezkľúčové odomykanie a zamykanie a štartovanie tlačidlom</t>
  </si>
  <si>
    <t>Centrálne zamykanie s dialkovým ovládaním</t>
  </si>
  <si>
    <t>Lakťová opierka vpredu (s odkladacím priestorom) a vzadu</t>
  </si>
  <si>
    <t>Osvetlenie batožinového priestoru</t>
  </si>
  <si>
    <t>Automatická klimatizácia min. dvojzónová</t>
  </si>
  <si>
    <t>Vnútorné spätné zrkadlo s automatickým stmievaním proti oslneniu</t>
  </si>
  <si>
    <t>Elektricky ovládané, vyhrievané a sklopné vonkajšie spätné zrkadlá s automatickým stievaním na strane vodiča</t>
  </si>
  <si>
    <t>Svetelný a dažďový senzor</t>
  </si>
  <si>
    <t>Signalizácia otvorenia dverí</t>
  </si>
  <si>
    <t>Automatické uzamknutie dverí pri rozjazde</t>
  </si>
  <si>
    <t>Interiér/sedadlá</t>
  </si>
  <si>
    <t xml:space="preserve">Poťah sedadiel </t>
  </si>
  <si>
    <t>Opierka hlavy všetkých sedadiel (aj tretie sedadlo vzadu v strede)</t>
  </si>
  <si>
    <t>Delené sklopné zadné sedadlá (napr. 60:40, 3:2 a pod.)</t>
  </si>
  <si>
    <t>Iná výbava</t>
  </si>
  <si>
    <t>2x integrovaná zásuvka USB pre dobíjanie elektrických zariadení v priestore medzi vodičom a spolujazdcom a min. 2 zásuvky USB pre zadných pasažierov (dostupné aj po montáži doplnkovej výbavy). Riešenie redukciou nie je prípustné.</t>
  </si>
  <si>
    <t>12V alebo 230V zásuvka v batožinovom priestore</t>
  </si>
  <si>
    <t>Palubný počítač</t>
  </si>
  <si>
    <t>Ukazovateľ vonkajšej teploty</t>
  </si>
  <si>
    <t>Kryt batožinového priestoru (roleta alebo pevný kryt)</t>
  </si>
  <si>
    <t>Povinná výstroj a výbava stanovená pre daný druh vozidla (v zmysle zákona č. 106/2018 Z.z., resp. vyhlášky č. 134/2018 Z. z.) - homologizovaný prenosný výstražný trojuholník, rezervné koleso min. dojazdové vrátane klúča a zdviháku, lekárnička)</t>
  </si>
  <si>
    <t>Ťažné lano</t>
  </si>
  <si>
    <t>Sada originálnych gumených rohoží na podlahu a gumená alebo plastová vaňa do batožinového priestoru + sada originálných koberčekov na podlahu tmavej farby</t>
  </si>
  <si>
    <t>Podložky na upevnenie tabuliek s evidenčným číslom</t>
  </si>
  <si>
    <t>min. 550 l</t>
  </si>
  <si>
    <t>Dĺžka vozidla (mm)</t>
  </si>
  <si>
    <t>min. 4500 mm</t>
  </si>
  <si>
    <t>max. 1700 mm</t>
  </si>
  <si>
    <t xml:space="preserve">min. 2500 mm                   </t>
  </si>
  <si>
    <t xml:space="preserve">min. 100 kW               </t>
  </si>
  <si>
    <t>min. pohon prednej nápravy</t>
  </si>
  <si>
    <t>Výkon (kW/k)</t>
  </si>
  <si>
    <t xml:space="preserve">ABS </t>
  </si>
  <si>
    <t xml:space="preserve">Alarm s vnútornými senzormi  </t>
  </si>
  <si>
    <t>Výškovo a pozdĺžne nastaviteľné sedadlo vodiča a spolujazdca</t>
  </si>
  <si>
    <t>min. látka</t>
  </si>
  <si>
    <t>Bezdrôtové nabíjanie mobilného telefónu vpredu</t>
  </si>
  <si>
    <t>Rádio s min. 9" displejom, funkcia zrkadlenia smartfonu Android auto aj Apple carplay, Bluetooth pripojenie telefónu, funkcia handfree telefonovania, anténa a repro sústava pre ozvučenie vozidla, dotykový display</t>
  </si>
  <si>
    <t>Hliníkové disky min. 17 "</t>
  </si>
  <si>
    <t xml:space="preserve">požaduje sa </t>
  </si>
  <si>
    <t>Tlačidlo tiesňového volania</t>
  </si>
  <si>
    <t>Systém rozpoznania únavy</t>
  </si>
  <si>
    <t>Tónované sklá</t>
  </si>
  <si>
    <t>min. predné s vypínateľným na strane spolujazdca, a kolenný airbag vodiča</t>
  </si>
  <si>
    <t>Automobil musí spĺňať všetky požiadavky na verejného obstarávateľa. Všetky požiadavky na predmet zákazky sú v súťažných podkladoch stanovené ako minimálne pokiaľ pri konkrétnej požiadavke nie je výslovne uvedená presná hodnota alebo je explicitne uvedené, že ide o maximálnu hodnotu. </t>
  </si>
  <si>
    <t>Verejný obstarávateľ požaduje, aby ponúkaný automobil splňal okrem výbavy a špecifikácie stanovenej v tejto výzve na predkladanie ponúk aj minimálny stupeň výbavy dostupnej pre bežného spotrebiteľa v Slovenskej republike.</t>
  </si>
  <si>
    <t>Štrukturovaný rozpočet (obstarávacia cena vozidiel)</t>
  </si>
  <si>
    <t>Názov položky</t>
  </si>
  <si>
    <t>Počet</t>
  </si>
  <si>
    <t>jednotková cena v eur bez DPH</t>
  </si>
  <si>
    <t>celková cena v eur s DPH</t>
  </si>
  <si>
    <t>Celková cena za predmet zákazky v eur s DPH</t>
  </si>
  <si>
    <t>cena celkom v eur bez DPH</t>
  </si>
  <si>
    <t>Opis predmetu zákazky časť č. 6 - úvod</t>
  </si>
  <si>
    <t>Automobil musí byť z aktuálneho modelového portfólia výrobcu a nesmie byť vyrobený viac ako 10 mesiacov pred momentom dodania</t>
  </si>
  <si>
    <t>Záruka na vozidlo min. 5 rokov / min. 100 000 km (uplatniteľná v ktoromkoľvek autorizovanom servisnom stredisku)</t>
  </si>
  <si>
    <t>vznetový (plugin hybridný pohon sa neakceptuje)</t>
  </si>
  <si>
    <t>min. 180 km/h</t>
  </si>
  <si>
    <t>horná hranica údaja max. 7 l / 100 km</t>
  </si>
  <si>
    <t>horná hranica údaja max. 170 g/km</t>
  </si>
  <si>
    <t>Adaptívny tempomat do rýchlosti min. 200 km/h</t>
  </si>
  <si>
    <t>Matrix predné LED svetlomety s automaticky riadeným svetelným kužeľom (automatická úprava dĺžky a rozloženia svetelného lúča v závislosti od situácie v premávke a vozidiel jazdiacich pred a oproti) s prisvedcovaním do zákrut</t>
  </si>
  <si>
    <t>Virtuálny kokpit</t>
  </si>
  <si>
    <t xml:space="preserve">Parkovacie senzory vzadu, vpredu, parkovacia kamera vzadu </t>
  </si>
  <si>
    <t>metalická</t>
  </si>
  <si>
    <t>Automobil typu sedan/ liftback / kombi</t>
  </si>
  <si>
    <t>Predmetom zákazky je dodanie 1 ks automobilov typu sedan/ liftback / kombi</t>
  </si>
  <si>
    <t>Automobil musí byť rovnaký model kategórie M1</t>
  </si>
  <si>
    <t xml:space="preserve">Automobil musí byť nový, s údajom na počítadle km nie vyšším ako 1000 km. </t>
  </si>
  <si>
    <t>AA sedan, liftback alebo kombi</t>
  </si>
  <si>
    <t>Elektrické ovládanie predných a zadných okien</t>
  </si>
  <si>
    <t>Lehota dodania automobilov do 15.12.2024</t>
  </si>
  <si>
    <t>Automobil typu sedan/ liftback / kombi (časť č. 1)</t>
  </si>
  <si>
    <t>Vyhrievanie predných sedadiel</t>
  </si>
  <si>
    <t>min. 45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</si>
</sst>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9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  <charset val="238"/>
    </font>
    <font>
      <sz val="12"/>
      <color theme="1"/>
      <name val="Arial"/>
      <family val="2"/>
    </font>
    <font>
      <sz val="11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3" borderId="1" xfId="0" applyFont="1" applyFill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wrapText="1"/>
    </xf>
    <xf numFmtId="0" fontId="4" fillId="3" borderId="1" xfId="0" applyFont="1" applyFill="1" applyBorder="1"/>
    <xf numFmtId="0" fontId="2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/>
    <xf numFmtId="0" fontId="2" fillId="4" borderId="1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2" fillId="3" borderId="2" xfId="0" applyFont="1" applyFill="1" applyBorder="1"/>
    <xf numFmtId="0" fontId="5" fillId="0" borderId="1" xfId="0" applyFont="1" applyBorder="1" applyAlignment="1">
      <alignment wrapText="1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6" fillId="0" borderId="0" xfId="0" applyFont="1"/>
    <xf numFmtId="49" fontId="2" fillId="0" borderId="0" xfId="0" applyNumberFormat="1" applyFont="1" applyAlignment="1">
      <alignment horizontal="center"/>
    </xf>
    <xf numFmtId="0" fontId="7" fillId="0" borderId="0" xfId="0" applyFont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0" fillId="0" borderId="0" xfId="0" applyAlignment="1">
      <alignment wrapText="1"/>
    </xf>
    <xf numFmtId="49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164" fontId="3" fillId="2" borderId="9" xfId="0" applyNumberFormat="1" applyFont="1" applyFill="1" applyBorder="1" applyAlignment="1">
      <alignment horizontal="center" vertical="center" wrapText="1"/>
    </xf>
    <xf numFmtId="164" fontId="3" fillId="2" borderId="10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164" fontId="3" fillId="2" borderId="10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2" sqref="A2"/>
    </sheetView>
  </sheetViews>
  <sheetFormatPr defaultColWidth="11.28515625" defaultRowHeight="15" x14ac:dyDescent="0.25"/>
  <cols>
    <col min="1" max="1" width="100.7109375" style="36" customWidth="1"/>
  </cols>
  <sheetData>
    <row r="1" spans="1:1" ht="16.5" thickBot="1" x14ac:dyDescent="0.3">
      <c r="A1" s="33" t="s">
        <v>102</v>
      </c>
    </row>
    <row r="2" spans="1:1" ht="16.5" x14ac:dyDescent="0.3">
      <c r="A2" s="34" t="s">
        <v>115</v>
      </c>
    </row>
    <row r="3" spans="1:1" ht="49.5" x14ac:dyDescent="0.3">
      <c r="A3" s="35" t="s">
        <v>93</v>
      </c>
    </row>
    <row r="4" spans="1:1" ht="33" x14ac:dyDescent="0.3">
      <c r="A4" s="35" t="s">
        <v>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tabSelected="1" topLeftCell="A10" workbookViewId="0">
      <selection activeCell="C26" sqref="C26"/>
    </sheetView>
  </sheetViews>
  <sheetFormatPr defaultColWidth="8.85546875" defaultRowHeight="12.75" x14ac:dyDescent="0.2"/>
  <cols>
    <col min="1" max="1" width="6.85546875" style="28" customWidth="1"/>
    <col min="2" max="2" width="39.7109375" style="20" customWidth="1"/>
    <col min="3" max="3" width="47.140625" style="1" customWidth="1"/>
    <col min="4" max="4" width="44.28515625" style="1" customWidth="1"/>
    <col min="5" max="5" width="14.7109375" style="1" customWidth="1"/>
    <col min="6" max="16384" width="8.85546875" style="1"/>
  </cols>
  <sheetData>
    <row r="1" spans="1:15" ht="33" customHeight="1" x14ac:dyDescent="0.2">
      <c r="A1" s="50" t="s">
        <v>121</v>
      </c>
      <c r="B1" s="50"/>
      <c r="C1" s="50"/>
      <c r="D1" s="50"/>
    </row>
    <row r="2" spans="1:15" ht="54" customHeight="1" x14ac:dyDescent="0.2">
      <c r="A2" s="2" t="s">
        <v>0</v>
      </c>
      <c r="B2" s="3" t="s">
        <v>1</v>
      </c>
      <c r="C2" s="4" t="s">
        <v>2</v>
      </c>
      <c r="D2" s="3" t="s">
        <v>3</v>
      </c>
    </row>
    <row r="3" spans="1:15" ht="25.5" x14ac:dyDescent="0.2">
      <c r="A3" s="5"/>
      <c r="B3" s="6" t="s">
        <v>4</v>
      </c>
      <c r="C3" s="7">
        <v>1</v>
      </c>
      <c r="D3" s="8" t="s">
        <v>5</v>
      </c>
    </row>
    <row r="4" spans="1:15" x14ac:dyDescent="0.2">
      <c r="A4" s="9">
        <v>1</v>
      </c>
      <c r="B4" s="51" t="s">
        <v>6</v>
      </c>
      <c r="C4" s="10" t="s">
        <v>116</v>
      </c>
      <c r="D4" s="11"/>
    </row>
    <row r="5" spans="1:15" ht="25.5" x14ac:dyDescent="0.2">
      <c r="A5" s="9">
        <v>2</v>
      </c>
      <c r="B5" s="51"/>
      <c r="C5" s="12" t="s">
        <v>117</v>
      </c>
      <c r="D5" s="11"/>
    </row>
    <row r="6" spans="1:15" ht="38.25" x14ac:dyDescent="0.2">
      <c r="A6" s="9">
        <v>3</v>
      </c>
      <c r="B6" s="51"/>
      <c r="C6" s="12" t="s">
        <v>103</v>
      </c>
      <c r="D6" s="11"/>
    </row>
    <row r="7" spans="1:15" ht="25.5" x14ac:dyDescent="0.2">
      <c r="A7" s="9">
        <v>4</v>
      </c>
      <c r="B7" s="51"/>
      <c r="C7" s="13" t="s">
        <v>104</v>
      </c>
      <c r="D7" s="11"/>
    </row>
    <row r="8" spans="1:15" ht="38.25" x14ac:dyDescent="0.2">
      <c r="A8" s="9">
        <v>5</v>
      </c>
      <c r="B8" s="51"/>
      <c r="C8" s="13" t="s">
        <v>7</v>
      </c>
      <c r="D8" s="11"/>
    </row>
    <row r="9" spans="1:15" ht="38.25" x14ac:dyDescent="0.2">
      <c r="A9" s="9">
        <v>6</v>
      </c>
      <c r="B9" s="51"/>
      <c r="C9" s="13" t="s">
        <v>8</v>
      </c>
      <c r="D9" s="11"/>
    </row>
    <row r="10" spans="1:15" ht="15.95" customHeight="1" x14ac:dyDescent="0.2">
      <c r="A10" s="49" t="s">
        <v>9</v>
      </c>
      <c r="B10" s="49"/>
      <c r="C10" s="49"/>
      <c r="D10" s="49"/>
    </row>
    <row r="11" spans="1:15" x14ac:dyDescent="0.2">
      <c r="A11" s="9">
        <f>A9+1</f>
        <v>7</v>
      </c>
      <c r="B11" s="12" t="s">
        <v>10</v>
      </c>
      <c r="C11" s="14" t="s">
        <v>118</v>
      </c>
      <c r="D11" s="15"/>
    </row>
    <row r="12" spans="1:15" x14ac:dyDescent="0.2">
      <c r="A12" s="9">
        <f>A11+1</f>
        <v>8</v>
      </c>
      <c r="B12" s="12" t="s">
        <v>11</v>
      </c>
      <c r="C12" s="16" t="s">
        <v>12</v>
      </c>
      <c r="D12" s="15"/>
    </row>
    <row r="13" spans="1:15" x14ac:dyDescent="0.2">
      <c r="A13" s="9">
        <v>9</v>
      </c>
      <c r="B13" s="12" t="s">
        <v>13</v>
      </c>
      <c r="C13" s="12" t="s">
        <v>14</v>
      </c>
      <c r="D13" s="11"/>
    </row>
    <row r="14" spans="1:15" ht="29.25" customHeight="1" x14ac:dyDescent="0.2">
      <c r="A14" s="9">
        <v>10</v>
      </c>
      <c r="B14" s="12" t="s">
        <v>15</v>
      </c>
      <c r="C14" s="17" t="s">
        <v>113</v>
      </c>
      <c r="D14" s="15"/>
    </row>
    <row r="15" spans="1:15" x14ac:dyDescent="0.2">
      <c r="A15" s="9">
        <v>11</v>
      </c>
      <c r="B15" s="12" t="s">
        <v>16</v>
      </c>
      <c r="C15" s="12" t="s">
        <v>77</v>
      </c>
      <c r="D15" s="15"/>
      <c r="F15" s="52"/>
      <c r="G15" s="52"/>
      <c r="H15" s="52"/>
      <c r="I15" s="52"/>
      <c r="J15" s="52"/>
      <c r="K15" s="52"/>
      <c r="L15" s="52"/>
      <c r="M15" s="52"/>
      <c r="N15" s="52"/>
      <c r="O15" s="52"/>
    </row>
    <row r="16" spans="1:15" x14ac:dyDescent="0.2">
      <c r="A16" s="9">
        <v>12</v>
      </c>
      <c r="B16" s="12" t="s">
        <v>17</v>
      </c>
      <c r="C16" s="10" t="s">
        <v>76</v>
      </c>
      <c r="D16" s="15"/>
    </row>
    <row r="17" spans="1:4" x14ac:dyDescent="0.2">
      <c r="A17" s="9">
        <v>13</v>
      </c>
      <c r="B17" s="12" t="s">
        <v>74</v>
      </c>
      <c r="C17" s="10" t="s">
        <v>75</v>
      </c>
      <c r="D17" s="15"/>
    </row>
    <row r="18" spans="1:4" ht="25.5" x14ac:dyDescent="0.2">
      <c r="A18" s="9">
        <v>14</v>
      </c>
      <c r="B18" s="12" t="s">
        <v>18</v>
      </c>
      <c r="C18" s="18" t="s">
        <v>73</v>
      </c>
      <c r="D18" s="15"/>
    </row>
    <row r="19" spans="1:4" ht="15" customHeight="1" x14ac:dyDescent="0.2">
      <c r="A19" s="49" t="s">
        <v>19</v>
      </c>
      <c r="B19" s="49"/>
      <c r="C19" s="49"/>
      <c r="D19" s="49"/>
    </row>
    <row r="20" spans="1:4" x14ac:dyDescent="0.2">
      <c r="A20" s="9">
        <f>A18+1</f>
        <v>15</v>
      </c>
      <c r="B20" s="12" t="s">
        <v>20</v>
      </c>
      <c r="C20" s="19" t="s">
        <v>105</v>
      </c>
      <c r="D20" s="11"/>
    </row>
    <row r="21" spans="1:4" x14ac:dyDescent="0.2">
      <c r="A21" s="9">
        <f>A20+1</f>
        <v>16</v>
      </c>
      <c r="B21" s="12" t="s">
        <v>21</v>
      </c>
      <c r="C21" s="10" t="s">
        <v>22</v>
      </c>
      <c r="D21" s="11"/>
    </row>
    <row r="22" spans="1:4" x14ac:dyDescent="0.2">
      <c r="A22" s="9">
        <f t="shared" ref="A22:A29" si="0">A21+1</f>
        <v>17</v>
      </c>
      <c r="B22" s="12" t="s">
        <v>23</v>
      </c>
      <c r="C22" s="10" t="s">
        <v>108</v>
      </c>
      <c r="D22" s="15"/>
    </row>
    <row r="23" spans="1:4" ht="15" customHeight="1" x14ac:dyDescent="0.2">
      <c r="A23" s="9">
        <f t="shared" si="0"/>
        <v>18</v>
      </c>
      <c r="B23" s="12" t="s">
        <v>80</v>
      </c>
      <c r="C23" s="10" t="s">
        <v>78</v>
      </c>
      <c r="D23" s="15"/>
    </row>
    <row r="24" spans="1:4" ht="15" customHeight="1" x14ac:dyDescent="0.2">
      <c r="A24" s="9">
        <v>19</v>
      </c>
      <c r="B24" s="12" t="s">
        <v>24</v>
      </c>
      <c r="C24" s="10" t="s">
        <v>106</v>
      </c>
      <c r="D24" s="15"/>
    </row>
    <row r="25" spans="1:4" ht="34.5" customHeight="1" x14ac:dyDescent="0.2">
      <c r="A25" s="9">
        <v>20</v>
      </c>
      <c r="B25" s="12" t="s">
        <v>25</v>
      </c>
      <c r="C25" s="10" t="s">
        <v>107</v>
      </c>
      <c r="D25" s="8"/>
    </row>
    <row r="26" spans="1:4" x14ac:dyDescent="0.2">
      <c r="A26" s="9">
        <f t="shared" si="0"/>
        <v>21</v>
      </c>
      <c r="B26" s="12" t="s">
        <v>26</v>
      </c>
      <c r="C26" s="10" t="s">
        <v>123</v>
      </c>
      <c r="D26" s="15"/>
    </row>
    <row r="27" spans="1:4" x14ac:dyDescent="0.2">
      <c r="A27" s="9">
        <f t="shared" si="0"/>
        <v>22</v>
      </c>
      <c r="B27" s="12" t="s">
        <v>27</v>
      </c>
      <c r="C27" s="10" t="s">
        <v>79</v>
      </c>
      <c r="D27" s="15"/>
    </row>
    <row r="28" spans="1:4" x14ac:dyDescent="0.2">
      <c r="A28" s="9">
        <f t="shared" si="0"/>
        <v>23</v>
      </c>
      <c r="B28" s="12" t="s">
        <v>28</v>
      </c>
      <c r="C28" s="10" t="s">
        <v>29</v>
      </c>
      <c r="D28" s="15"/>
    </row>
    <row r="29" spans="1:4" x14ac:dyDescent="0.2">
      <c r="A29" s="9">
        <f t="shared" si="0"/>
        <v>24</v>
      </c>
      <c r="B29" s="12" t="s">
        <v>30</v>
      </c>
      <c r="C29" s="12" t="s">
        <v>31</v>
      </c>
      <c r="D29" s="15"/>
    </row>
    <row r="30" spans="1:4" ht="15.95" customHeight="1" x14ac:dyDescent="0.2">
      <c r="A30" s="49" t="s">
        <v>32</v>
      </c>
      <c r="B30" s="49"/>
      <c r="C30" s="49"/>
      <c r="D30" s="49"/>
    </row>
    <row r="31" spans="1:4" x14ac:dyDescent="0.2">
      <c r="A31" s="9">
        <f>A29+1</f>
        <v>25</v>
      </c>
      <c r="B31" s="20" t="s">
        <v>82</v>
      </c>
      <c r="C31" s="10" t="s">
        <v>33</v>
      </c>
      <c r="D31" s="21"/>
    </row>
    <row r="32" spans="1:4" ht="21.95" customHeight="1" x14ac:dyDescent="0.2">
      <c r="A32" s="9">
        <f>A31+1</f>
        <v>26</v>
      </c>
      <c r="B32" s="13" t="s">
        <v>81</v>
      </c>
      <c r="C32" s="10" t="s">
        <v>33</v>
      </c>
      <c r="D32" s="11"/>
    </row>
    <row r="33" spans="1:4" x14ac:dyDescent="0.2">
      <c r="A33" s="9">
        <v>27</v>
      </c>
      <c r="B33" s="13" t="s">
        <v>109</v>
      </c>
      <c r="C33" s="10" t="s">
        <v>33</v>
      </c>
      <c r="D33" s="11"/>
    </row>
    <row r="34" spans="1:4" x14ac:dyDescent="0.2">
      <c r="A34" s="9">
        <v>28</v>
      </c>
      <c r="B34" s="13" t="s">
        <v>34</v>
      </c>
      <c r="C34" s="10" t="s">
        <v>33</v>
      </c>
      <c r="D34" s="11"/>
    </row>
    <row r="35" spans="1:4" x14ac:dyDescent="0.2">
      <c r="A35" s="9">
        <v>29</v>
      </c>
      <c r="B35" s="13" t="s">
        <v>35</v>
      </c>
      <c r="C35" s="10" t="s">
        <v>33</v>
      </c>
      <c r="D35" s="11"/>
    </row>
    <row r="36" spans="1:4" x14ac:dyDescent="0.2">
      <c r="A36" s="9">
        <v>30</v>
      </c>
      <c r="B36" s="13" t="s">
        <v>36</v>
      </c>
      <c r="C36" s="10" t="s">
        <v>33</v>
      </c>
      <c r="D36" s="11"/>
    </row>
    <row r="37" spans="1:4" x14ac:dyDescent="0.2">
      <c r="A37" s="9">
        <v>31</v>
      </c>
      <c r="B37" s="13" t="s">
        <v>37</v>
      </c>
      <c r="C37" s="10" t="s">
        <v>33</v>
      </c>
      <c r="D37" s="11"/>
    </row>
    <row r="38" spans="1:4" x14ac:dyDescent="0.2">
      <c r="A38" s="9">
        <v>32</v>
      </c>
      <c r="B38" s="13" t="s">
        <v>90</v>
      </c>
      <c r="C38" s="10" t="s">
        <v>88</v>
      </c>
      <c r="D38" s="11"/>
    </row>
    <row r="39" spans="1:4" ht="25.5" x14ac:dyDescent="0.2">
      <c r="A39" s="9">
        <v>33</v>
      </c>
      <c r="B39" s="13" t="s">
        <v>38</v>
      </c>
      <c r="C39" s="22" t="s">
        <v>92</v>
      </c>
      <c r="D39" s="15" t="s">
        <v>39</v>
      </c>
    </row>
    <row r="40" spans="1:4" ht="25.5" x14ac:dyDescent="0.2">
      <c r="A40" s="9">
        <v>34</v>
      </c>
      <c r="B40" s="13" t="s">
        <v>40</v>
      </c>
      <c r="C40" s="23" t="s">
        <v>33</v>
      </c>
      <c r="D40" s="11"/>
    </row>
    <row r="41" spans="1:4" ht="63.75" x14ac:dyDescent="0.2">
      <c r="A41" s="9">
        <v>35</v>
      </c>
      <c r="B41" s="13" t="s">
        <v>110</v>
      </c>
      <c r="C41" s="24" t="s">
        <v>33</v>
      </c>
      <c r="D41" s="11"/>
    </row>
    <row r="42" spans="1:4" x14ac:dyDescent="0.2">
      <c r="A42" s="9">
        <v>36</v>
      </c>
      <c r="B42" s="13" t="s">
        <v>41</v>
      </c>
      <c r="C42" s="10" t="s">
        <v>33</v>
      </c>
      <c r="D42" s="11"/>
    </row>
    <row r="43" spans="1:4" ht="51" x14ac:dyDescent="0.2">
      <c r="A43" s="9">
        <v>37</v>
      </c>
      <c r="B43" s="25" t="s">
        <v>42</v>
      </c>
      <c r="C43" s="12" t="s">
        <v>43</v>
      </c>
      <c r="D43" s="11"/>
    </row>
    <row r="44" spans="1:4" x14ac:dyDescent="0.2">
      <c r="A44" s="9">
        <v>38</v>
      </c>
      <c r="B44" s="25" t="s">
        <v>91</v>
      </c>
      <c r="C44" s="12" t="s">
        <v>88</v>
      </c>
      <c r="D44" s="11"/>
    </row>
    <row r="45" spans="1:4" x14ac:dyDescent="0.2">
      <c r="A45" s="9">
        <v>39</v>
      </c>
      <c r="B45" s="13" t="s">
        <v>44</v>
      </c>
      <c r="C45" s="10" t="s">
        <v>33</v>
      </c>
      <c r="D45" s="11"/>
    </row>
    <row r="46" spans="1:4" x14ac:dyDescent="0.2">
      <c r="A46" s="9">
        <v>40</v>
      </c>
      <c r="B46" s="16" t="s">
        <v>45</v>
      </c>
      <c r="C46" s="10" t="s">
        <v>33</v>
      </c>
      <c r="D46" s="11"/>
    </row>
    <row r="47" spans="1:4" ht="15.95" customHeight="1" x14ac:dyDescent="0.2">
      <c r="A47" s="49" t="s">
        <v>46</v>
      </c>
      <c r="B47" s="49"/>
      <c r="C47" s="49"/>
      <c r="D47" s="49"/>
    </row>
    <row r="48" spans="1:4" x14ac:dyDescent="0.2">
      <c r="A48" s="9">
        <v>41</v>
      </c>
      <c r="B48" s="13" t="s">
        <v>47</v>
      </c>
      <c r="C48" s="10" t="s">
        <v>33</v>
      </c>
      <c r="D48" s="11"/>
    </row>
    <row r="49" spans="1:4" ht="26.25" customHeight="1" x14ac:dyDescent="0.2">
      <c r="A49" s="9">
        <v>42</v>
      </c>
      <c r="B49" s="13" t="s">
        <v>48</v>
      </c>
      <c r="C49" s="23" t="s">
        <v>33</v>
      </c>
      <c r="D49" s="11"/>
    </row>
    <row r="50" spans="1:4" ht="26.1" customHeight="1" x14ac:dyDescent="0.2">
      <c r="A50" s="9">
        <f t="shared" ref="A50:A63" si="1">A49+1</f>
        <v>43</v>
      </c>
      <c r="B50" s="13" t="s">
        <v>49</v>
      </c>
      <c r="C50" s="23" t="s">
        <v>33</v>
      </c>
      <c r="D50" s="11"/>
    </row>
    <row r="51" spans="1:4" x14ac:dyDescent="0.2">
      <c r="A51" s="9">
        <f t="shared" si="1"/>
        <v>44</v>
      </c>
      <c r="B51" s="13" t="s">
        <v>50</v>
      </c>
      <c r="C51" s="10" t="s">
        <v>33</v>
      </c>
      <c r="D51" s="11"/>
    </row>
    <row r="52" spans="1:4" ht="25.5" x14ac:dyDescent="0.2">
      <c r="A52" s="9">
        <f t="shared" si="1"/>
        <v>45</v>
      </c>
      <c r="B52" s="25" t="s">
        <v>83</v>
      </c>
      <c r="C52" s="24" t="s">
        <v>33</v>
      </c>
      <c r="D52" s="11"/>
    </row>
    <row r="53" spans="1:4" ht="25.5" x14ac:dyDescent="0.2">
      <c r="A53" s="9">
        <f t="shared" si="1"/>
        <v>46</v>
      </c>
      <c r="B53" s="25" t="s">
        <v>51</v>
      </c>
      <c r="C53" s="10" t="s">
        <v>33</v>
      </c>
      <c r="D53" s="11"/>
    </row>
    <row r="54" spans="1:4" x14ac:dyDescent="0.2">
      <c r="A54" s="9">
        <f t="shared" si="1"/>
        <v>47</v>
      </c>
      <c r="B54" s="13" t="s">
        <v>111</v>
      </c>
      <c r="C54" s="10" t="s">
        <v>33</v>
      </c>
      <c r="D54" s="11"/>
    </row>
    <row r="55" spans="1:4" x14ac:dyDescent="0.2">
      <c r="A55" s="9">
        <f t="shared" si="1"/>
        <v>48</v>
      </c>
      <c r="B55" s="13" t="s">
        <v>119</v>
      </c>
      <c r="C55" s="23" t="s">
        <v>33</v>
      </c>
      <c r="D55" s="11"/>
    </row>
    <row r="56" spans="1:4" x14ac:dyDescent="0.2">
      <c r="A56" s="9">
        <f t="shared" si="1"/>
        <v>49</v>
      </c>
      <c r="B56" s="13" t="s">
        <v>52</v>
      </c>
      <c r="C56" s="10" t="s">
        <v>33</v>
      </c>
      <c r="D56" s="11"/>
    </row>
    <row r="57" spans="1:4" x14ac:dyDescent="0.2">
      <c r="A57" s="9">
        <v>50</v>
      </c>
      <c r="B57" s="13" t="s">
        <v>53</v>
      </c>
      <c r="C57" s="10" t="s">
        <v>33</v>
      </c>
      <c r="D57" s="11"/>
    </row>
    <row r="58" spans="1:4" ht="25.5" x14ac:dyDescent="0.2">
      <c r="A58" s="9">
        <f t="shared" si="1"/>
        <v>51</v>
      </c>
      <c r="B58" s="13" t="s">
        <v>54</v>
      </c>
      <c r="C58" s="23" t="s">
        <v>33</v>
      </c>
      <c r="D58" s="11"/>
    </row>
    <row r="59" spans="1:4" x14ac:dyDescent="0.2">
      <c r="A59" s="9">
        <v>52</v>
      </c>
      <c r="B59" s="13" t="s">
        <v>89</v>
      </c>
      <c r="C59" s="23" t="s">
        <v>88</v>
      </c>
      <c r="D59" s="11"/>
    </row>
    <row r="60" spans="1:4" ht="38.25" x14ac:dyDescent="0.2">
      <c r="A60" s="9">
        <v>53</v>
      </c>
      <c r="B60" s="13" t="s">
        <v>55</v>
      </c>
      <c r="C60" s="23" t="s">
        <v>33</v>
      </c>
      <c r="D60" s="11"/>
    </row>
    <row r="61" spans="1:4" x14ac:dyDescent="0.2">
      <c r="A61" s="9">
        <v>54</v>
      </c>
      <c r="B61" s="13" t="s">
        <v>56</v>
      </c>
      <c r="C61" s="23" t="s">
        <v>33</v>
      </c>
      <c r="D61" s="11"/>
    </row>
    <row r="62" spans="1:4" x14ac:dyDescent="0.2">
      <c r="A62" s="9">
        <v>55</v>
      </c>
      <c r="B62" s="13" t="s">
        <v>57</v>
      </c>
      <c r="C62" s="23" t="s">
        <v>33</v>
      </c>
      <c r="D62" s="11"/>
    </row>
    <row r="63" spans="1:4" x14ac:dyDescent="0.2">
      <c r="A63" s="9">
        <f t="shared" si="1"/>
        <v>56</v>
      </c>
      <c r="B63" s="13" t="s">
        <v>58</v>
      </c>
      <c r="C63" s="23" t="s">
        <v>33</v>
      </c>
      <c r="D63" s="11"/>
    </row>
    <row r="64" spans="1:4" ht="25.5" x14ac:dyDescent="0.2">
      <c r="A64" s="9">
        <v>57</v>
      </c>
      <c r="B64" s="26" t="s">
        <v>112</v>
      </c>
      <c r="C64" s="23" t="s">
        <v>33</v>
      </c>
      <c r="D64" s="11"/>
    </row>
    <row r="65" spans="1:4" ht="15.95" customHeight="1" x14ac:dyDescent="0.2">
      <c r="A65" s="49" t="s">
        <v>59</v>
      </c>
      <c r="B65" s="49"/>
      <c r="C65" s="49"/>
      <c r="D65" s="49"/>
    </row>
    <row r="66" spans="1:4" x14ac:dyDescent="0.2">
      <c r="A66" s="9">
        <f>A64+1</f>
        <v>58</v>
      </c>
      <c r="B66" s="13" t="s">
        <v>60</v>
      </c>
      <c r="C66" s="27" t="s">
        <v>84</v>
      </c>
      <c r="D66" s="11"/>
    </row>
    <row r="67" spans="1:4" ht="25.5" x14ac:dyDescent="0.2">
      <c r="A67" s="9">
        <f>A66+1</f>
        <v>59</v>
      </c>
      <c r="B67" s="13" t="s">
        <v>61</v>
      </c>
      <c r="C67" s="10" t="s">
        <v>33</v>
      </c>
      <c r="D67" s="11"/>
    </row>
    <row r="68" spans="1:4" ht="25.5" x14ac:dyDescent="0.2">
      <c r="A68" s="9">
        <f t="shared" ref="A68:A69" si="2">A67+1</f>
        <v>60</v>
      </c>
      <c r="B68" s="13" t="s">
        <v>62</v>
      </c>
      <c r="C68" s="10" t="s">
        <v>33</v>
      </c>
      <c r="D68" s="11"/>
    </row>
    <row r="69" spans="1:4" x14ac:dyDescent="0.2">
      <c r="A69" s="9">
        <f t="shared" si="2"/>
        <v>61</v>
      </c>
      <c r="B69" s="13" t="s">
        <v>122</v>
      </c>
      <c r="C69" s="10" t="s">
        <v>33</v>
      </c>
      <c r="D69" s="11"/>
    </row>
    <row r="70" spans="1:4" ht="15.95" customHeight="1" x14ac:dyDescent="0.2">
      <c r="A70" s="49" t="s">
        <v>63</v>
      </c>
      <c r="B70" s="49"/>
      <c r="C70" s="49"/>
      <c r="D70" s="49"/>
    </row>
    <row r="71" spans="1:4" ht="15.95" customHeight="1" x14ac:dyDescent="0.2">
      <c r="A71" s="31">
        <v>62</v>
      </c>
      <c r="B71" s="32" t="s">
        <v>87</v>
      </c>
      <c r="C71" s="10" t="s">
        <v>33</v>
      </c>
      <c r="D71" s="30"/>
    </row>
    <row r="72" spans="1:4" ht="65.25" customHeight="1" x14ac:dyDescent="0.2">
      <c r="A72" s="9">
        <v>63</v>
      </c>
      <c r="B72" s="25" t="s">
        <v>64</v>
      </c>
      <c r="C72" s="23" t="s">
        <v>33</v>
      </c>
      <c r="D72" s="11"/>
    </row>
    <row r="73" spans="1:4" x14ac:dyDescent="0.2">
      <c r="A73" s="9">
        <v>64</v>
      </c>
      <c r="B73" s="13" t="s">
        <v>65</v>
      </c>
      <c r="C73" s="23" t="s">
        <v>33</v>
      </c>
      <c r="D73" s="11"/>
    </row>
    <row r="74" spans="1:4" x14ac:dyDescent="0.2">
      <c r="A74" s="9">
        <v>65</v>
      </c>
      <c r="B74" s="13" t="s">
        <v>85</v>
      </c>
      <c r="C74" s="23" t="s">
        <v>33</v>
      </c>
      <c r="D74" s="11"/>
    </row>
    <row r="75" spans="1:4" x14ac:dyDescent="0.2">
      <c r="A75" s="9">
        <v>66</v>
      </c>
      <c r="B75" s="13" t="s">
        <v>66</v>
      </c>
      <c r="C75" s="23" t="s">
        <v>33</v>
      </c>
      <c r="D75" s="11"/>
    </row>
    <row r="76" spans="1:4" x14ac:dyDescent="0.2">
      <c r="A76" s="9">
        <v>67</v>
      </c>
      <c r="B76" s="13" t="s">
        <v>67</v>
      </c>
      <c r="C76" s="23" t="s">
        <v>33</v>
      </c>
      <c r="D76" s="11"/>
    </row>
    <row r="77" spans="1:4" x14ac:dyDescent="0.2">
      <c r="A77" s="9">
        <v>68</v>
      </c>
      <c r="B77" s="25" t="s">
        <v>68</v>
      </c>
      <c r="C77" s="24" t="s">
        <v>33</v>
      </c>
      <c r="D77" s="11"/>
    </row>
    <row r="78" spans="1:4" ht="51" x14ac:dyDescent="0.2">
      <c r="A78" s="9">
        <f t="shared" ref="A78:A82" si="3">A77+1</f>
        <v>69</v>
      </c>
      <c r="B78" s="13" t="s">
        <v>86</v>
      </c>
      <c r="C78" s="23" t="s">
        <v>33</v>
      </c>
      <c r="D78" s="11"/>
    </row>
    <row r="79" spans="1:4" ht="75.95" customHeight="1" x14ac:dyDescent="0.2">
      <c r="A79" s="9">
        <f t="shared" si="3"/>
        <v>70</v>
      </c>
      <c r="B79" s="13" t="s">
        <v>69</v>
      </c>
      <c r="C79" s="23" t="s">
        <v>33</v>
      </c>
      <c r="D79" s="11"/>
    </row>
    <row r="80" spans="1:4" x14ac:dyDescent="0.2">
      <c r="A80" s="9">
        <f t="shared" si="3"/>
        <v>71</v>
      </c>
      <c r="B80" s="13" t="s">
        <v>70</v>
      </c>
      <c r="C80" s="23" t="s">
        <v>33</v>
      </c>
      <c r="D80" s="11"/>
    </row>
    <row r="81" spans="1:4" ht="51" x14ac:dyDescent="0.2">
      <c r="A81" s="9">
        <f t="shared" si="3"/>
        <v>72</v>
      </c>
      <c r="B81" s="25" t="s">
        <v>71</v>
      </c>
      <c r="C81" s="23" t="s">
        <v>33</v>
      </c>
      <c r="D81" s="11"/>
    </row>
    <row r="82" spans="1:4" x14ac:dyDescent="0.2">
      <c r="A82" s="9">
        <f t="shared" si="3"/>
        <v>73</v>
      </c>
      <c r="B82" s="13" t="s">
        <v>72</v>
      </c>
      <c r="C82" s="23" t="s">
        <v>33</v>
      </c>
      <c r="D82" s="11"/>
    </row>
    <row r="84" spans="1:4" ht="15" x14ac:dyDescent="0.2">
      <c r="B84" s="29"/>
    </row>
  </sheetData>
  <mergeCells count="9">
    <mergeCell ref="A70:D70"/>
    <mergeCell ref="A1:D1"/>
    <mergeCell ref="B4:B9"/>
    <mergeCell ref="A10:D10"/>
    <mergeCell ref="F15:O15"/>
    <mergeCell ref="A19:D19"/>
    <mergeCell ref="A30:D30"/>
    <mergeCell ref="A47:D47"/>
    <mergeCell ref="A65:D65"/>
  </mergeCells>
  <pageMargins left="0.7" right="0.7" top="0.75" bottom="0.75" header="0.3" footer="0.3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B10" sqref="B10"/>
    </sheetView>
  </sheetViews>
  <sheetFormatPr defaultColWidth="14.7109375" defaultRowHeight="15" x14ac:dyDescent="0.25"/>
  <cols>
    <col min="1" max="1" width="6.85546875" customWidth="1"/>
    <col min="2" max="2" width="79.7109375" customWidth="1"/>
    <col min="3" max="3" width="17.140625" customWidth="1"/>
    <col min="4" max="4" width="20.28515625" customWidth="1"/>
    <col min="5" max="5" width="19.28515625" customWidth="1"/>
    <col min="6" max="6" width="16.42578125" customWidth="1"/>
  </cols>
  <sheetData>
    <row r="1" spans="1:6" ht="16.5" thickBot="1" x14ac:dyDescent="0.3">
      <c r="A1" s="53" t="s">
        <v>95</v>
      </c>
      <c r="B1" s="54"/>
      <c r="C1" s="54"/>
      <c r="D1" s="54"/>
      <c r="E1" s="54"/>
      <c r="F1" s="55"/>
    </row>
    <row r="2" spans="1:6" ht="26.25" thickBot="1" x14ac:dyDescent="0.3">
      <c r="A2" s="37" t="s">
        <v>0</v>
      </c>
      <c r="B2" s="38" t="s">
        <v>96</v>
      </c>
      <c r="C2" s="39" t="s">
        <v>97</v>
      </c>
      <c r="D2" s="40" t="s">
        <v>98</v>
      </c>
      <c r="E2" s="40" t="s">
        <v>101</v>
      </c>
      <c r="F2" s="41" t="s">
        <v>99</v>
      </c>
    </row>
    <row r="3" spans="1:6" ht="15.75" thickBot="1" x14ac:dyDescent="0.3">
      <c r="A3" s="42">
        <v>1</v>
      </c>
      <c r="B3" s="13" t="s">
        <v>114</v>
      </c>
      <c r="C3" s="43">
        <v>1</v>
      </c>
      <c r="D3" s="44">
        <v>0</v>
      </c>
      <c r="E3" s="45">
        <f>C3*D3</f>
        <v>0</v>
      </c>
      <c r="F3" s="44">
        <f>E3*1.2</f>
        <v>0</v>
      </c>
    </row>
    <row r="4" spans="1:6" ht="15.75" thickBot="1" x14ac:dyDescent="0.3">
      <c r="A4" s="56" t="s">
        <v>100</v>
      </c>
      <c r="B4" s="57"/>
      <c r="C4" s="57"/>
      <c r="D4" s="57"/>
      <c r="E4" s="57"/>
      <c r="F4" s="46">
        <f>SUM(F3:F3)</f>
        <v>0</v>
      </c>
    </row>
    <row r="5" spans="1:6" ht="15.75" thickBot="1" x14ac:dyDescent="0.3"/>
    <row r="6" spans="1:6" ht="15.75" thickBot="1" x14ac:dyDescent="0.3">
      <c r="B6" s="47" t="s">
        <v>120</v>
      </c>
      <c r="C6" s="48"/>
    </row>
  </sheetData>
  <mergeCells count="2">
    <mergeCell ref="A1:F1"/>
    <mergeCell ref="A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Stručný opis PZ</vt:lpstr>
      <vt:lpstr>Automobil špecifikácia</vt:lpstr>
      <vt:lpstr>Štruktúrovaný rozpočet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Verchovodko, Štefan</dc:creator>
  <cp:lastModifiedBy>Tomáš Kundrát</cp:lastModifiedBy>
  <cp:lastPrinted>2024-10-09T11:13:44Z</cp:lastPrinted>
  <dcterms:created xsi:type="dcterms:W3CDTF">2024-08-23T06:24:00Z</dcterms:created>
  <dcterms:modified xsi:type="dcterms:W3CDTF">2024-11-22T10:04:35Z</dcterms:modified>
</cp:coreProperties>
</file>