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huslav.chudik\Documents\VO 2022 - NakupChemikalii_DNS\NakupChemikalii - Vyzva 16-2024\"/>
    </mc:Choice>
  </mc:AlternateContent>
  <xr:revisionPtr revIDLastSave="0" documentId="13_ncr:1_{D16C3ABE-8662-46EC-8CDB-522599271F8E}" xr6:coauthVersionLast="36" xr6:coauthVersionMax="36" xr10:uidLastSave="{00000000-0000-0000-0000-000000000000}"/>
  <bookViews>
    <workbookView xWindow="0" yWindow="0" windowWidth="28800" windowHeight="12435" tabRatio="606" xr2:uid="{00000000-000D-0000-FFFF-FFFF00000000}"/>
  </bookViews>
  <sheets>
    <sheet name="Zoznam pripravkov" sheetId="136" r:id="rId1"/>
  </sheets>
  <definedNames>
    <definedName name="_xlnm.Print_Area" localSheetId="0">'Zoznam pripravkov'!$A$1:$S$12</definedName>
  </definedNames>
  <calcPr calcId="191029"/>
</workbook>
</file>

<file path=xl/calcChain.xml><?xml version="1.0" encoding="utf-8"?>
<calcChain xmlns="http://schemas.openxmlformats.org/spreadsheetml/2006/main">
  <c r="Q5" i="136" l="1"/>
  <c r="Q9" i="136"/>
  <c r="Q8" i="136"/>
  <c r="Q7" i="136"/>
  <c r="Q6" i="136"/>
  <c r="Q4" i="136"/>
  <c r="Q3" i="136"/>
  <c r="M9" i="136"/>
  <c r="P9" i="136" s="1"/>
  <c r="R9" i="136" l="1"/>
  <c r="M8" i="136"/>
  <c r="M7" i="136"/>
  <c r="M6" i="136"/>
  <c r="M5" i="136"/>
  <c r="M4" i="136"/>
  <c r="M3" i="136"/>
  <c r="P3" i="136" s="1"/>
  <c r="P8" i="136" l="1"/>
  <c r="R8" i="136" s="1"/>
  <c r="P7" i="136"/>
  <c r="R3" i="136" l="1"/>
  <c r="R7" i="136"/>
  <c r="P4" i="136"/>
  <c r="P5" i="136" l="1"/>
  <c r="P6" i="136"/>
  <c r="P11" i="136" l="1"/>
  <c r="R4" i="136"/>
  <c r="R6" i="136"/>
  <c r="R5" i="136"/>
  <c r="Q11" i="136" l="1"/>
  <c r="R11" i="136"/>
</calcChain>
</file>

<file path=xl/sharedStrings.xml><?xml version="1.0" encoding="utf-8"?>
<sst xmlns="http://schemas.openxmlformats.org/spreadsheetml/2006/main" count="34" uniqueCount="29">
  <si>
    <t xml:space="preserve">Názov prípravku </t>
  </si>
  <si>
    <t>SPOLU</t>
  </si>
  <si>
    <t>SPOLU množstvo</t>
  </si>
  <si>
    <t>Jednotková cena v EUR bez DPH</t>
  </si>
  <si>
    <t>Celková cena v EUR bez DPH</t>
  </si>
  <si>
    <t>Celková cena v EUR s DPH</t>
  </si>
  <si>
    <t>B1 (Substrát na pestovanie ihličnatých krytokorenných sadeníc)</t>
  </si>
  <si>
    <t>B2 (Substrát na pestovanie listnatých krytokorenných sadeníc)</t>
  </si>
  <si>
    <t>BR (Biela rašelina)</t>
  </si>
  <si>
    <t>m3</t>
  </si>
  <si>
    <t>Časť "B": Množstvá na odber prípravkov na ochranu lesa a pestovateľskú činnosť</t>
  </si>
  <si>
    <t>Merná jednotka</t>
  </si>
  <si>
    <t>Obchodný názov tovaru (značka, typ a pod.)
UVEDIE uchádzač</t>
  </si>
  <si>
    <t>paleta</t>
  </si>
  <si>
    <t>Florcon substrát Profi alebo ekvivalent</t>
  </si>
  <si>
    <t>ŠS Sobranecké Kúpele</t>
  </si>
  <si>
    <r>
      <t xml:space="preserve">ŠS Jochy, Jamník 64, okr. Lipt. Mikuláš
</t>
    </r>
    <r>
      <rPr>
        <sz val="10"/>
        <rFont val="Arial"/>
        <family val="2"/>
        <charset val="238"/>
      </rPr>
      <t xml:space="preserve">(Ing. L. Veselovský; tel.: +421 918 444 233) </t>
    </r>
  </si>
  <si>
    <r>
      <t xml:space="preserve">ŠS Šajdíkove Humence, Š. Humence 234, okr. Senica
</t>
    </r>
    <r>
      <rPr>
        <sz val="10"/>
        <rFont val="Arial"/>
        <family val="2"/>
        <charset val="238"/>
      </rPr>
      <t xml:space="preserve">(Ing. J. Kavický; tel.: +421 918 333 992)    </t>
    </r>
    <r>
      <rPr>
        <b/>
        <sz val="10"/>
        <rFont val="Arial"/>
        <family val="2"/>
        <charset val="238"/>
      </rPr>
      <t xml:space="preserve">     </t>
    </r>
  </si>
  <si>
    <r>
      <t xml:space="preserve">ŠS Hladomer, Lovce 186, okr. Z. Moravce
</t>
    </r>
    <r>
      <rPr>
        <sz val="10"/>
        <rFont val="Arial"/>
        <family val="2"/>
        <charset val="238"/>
      </rPr>
      <t xml:space="preserve">(Ing. J. Poláková; tel.: +421 918 333 968)  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</si>
  <si>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ŠS Oravská Priehrada, Slanická Osada 240, Námestovo
</t>
    </r>
    <r>
      <rPr>
        <sz val="10"/>
        <rFont val="Arial"/>
        <family val="2"/>
        <charset val="238"/>
      </rPr>
      <t>(Ing. Smolár; tel.: +421 918 333 969)</t>
    </r>
  </si>
  <si>
    <r>
      <t xml:space="preserve">ŠS Drakšiar, Beňuš, okr. Brezno
</t>
    </r>
    <r>
      <rPr>
        <sz val="10"/>
        <rFont val="Arial"/>
        <family val="2"/>
        <charset val="238"/>
      </rPr>
      <t>(Marián Citterberg; tel.: +421 918 333 974)</t>
    </r>
  </si>
  <si>
    <r>
      <t xml:space="preserve"> ŠS Brod, Horné Hámre, okr. Žarnovica 
</t>
    </r>
    <r>
      <rPr>
        <sz val="10"/>
        <rFont val="Arial"/>
        <family val="2"/>
        <charset val="238"/>
      </rPr>
      <t>(Ing. R. Láska; tel.: +421 918 333 975)</t>
    </r>
  </si>
  <si>
    <r>
      <t xml:space="preserve">ŠS Čermošná, Krásnohorská Dlhá Lúka, okr. Rožňava
</t>
    </r>
    <r>
      <rPr>
        <sz val="10"/>
        <rFont val="Arial"/>
        <family val="2"/>
        <charset val="238"/>
      </rPr>
      <t>(Ing. M. Toplanská; tel.: +421 918 333 998)</t>
    </r>
  </si>
  <si>
    <r>
      <t xml:space="preserve">ŠS Šariš, Zámocká 34,  Šarišské Michaľany, okr. Sabinov,  
</t>
    </r>
    <r>
      <rPr>
        <sz val="10"/>
        <rFont val="Arial"/>
        <family val="2"/>
        <charset val="238"/>
      </rPr>
      <t xml:space="preserve">(Ing. I. Varchol; tel.: +421 918 333 984) </t>
    </r>
    <r>
      <rPr>
        <b/>
        <sz val="10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</si>
  <si>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SGOD Jochy, Jamník 64, okr. L. Mikuláš
</t>
    </r>
    <r>
      <rPr>
        <sz val="10"/>
        <rFont val="Arial"/>
        <family val="2"/>
        <charset val="238"/>
      </rPr>
      <t>(S. Kozánek; tel.: +421 918 333 987)</t>
    </r>
  </si>
  <si>
    <t>Substrát Kekkila profesional OPM025W alebo ekvivalent</t>
  </si>
  <si>
    <t>VS 30 (Výsevový substrát 30% drevného vlákna)</t>
  </si>
  <si>
    <t>VS 50 (Výsevový substrát 50% drevného vlákna)</t>
  </si>
  <si>
    <t>Výška DPH (23%)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</si>
</sst>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1">
    <xf numFmtId="0" fontId="0" fillId="0" borderId="0" xfId="0"/>
    <xf numFmtId="4" fontId="0" fillId="0" borderId="1" xfId="0" applyNumberFormat="1" applyBorder="1" applyAlignment="1">
      <alignment vertical="top" wrapText="1"/>
    </xf>
    <xf numFmtId="4" fontId="0" fillId="0" borderId="4" xfId="0" applyNumberForma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vertical="top" wrapText="1"/>
    </xf>
    <xf numFmtId="4" fontId="0" fillId="2" borderId="6" xfId="0" applyNumberFormat="1" applyFill="1" applyBorder="1" applyAlignment="1">
      <alignment vertical="top" wrapText="1"/>
    </xf>
    <xf numFmtId="4" fontId="0" fillId="0" borderId="6" xfId="0" applyNumberFormat="1" applyBorder="1" applyAlignment="1">
      <alignment vertical="top" wrapText="1"/>
    </xf>
    <xf numFmtId="4" fontId="0" fillId="0" borderId="12" xfId="0" applyNumberForma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4" fontId="8" fillId="0" borderId="9" xfId="0" applyNumberFormat="1" applyFont="1" applyBorder="1" applyAlignment="1">
      <alignment vertical="top" wrapText="1"/>
    </xf>
    <xf numFmtId="4" fontId="8" fillId="0" borderId="1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9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tabSelected="1" view="pageBreakPreview" zoomScaleNormal="90" zoomScaleSheetLayoutView="100" workbookViewId="0">
      <pane xSplit="1" topLeftCell="B1" activePane="topRight" state="frozen"/>
      <selection pane="topRight" activeCell="Q10" sqref="Q10"/>
    </sheetView>
  </sheetViews>
  <sheetFormatPr defaultRowHeight="12.75" x14ac:dyDescent="0.2"/>
  <cols>
    <col min="1" max="1" width="30.140625" style="18" customWidth="1"/>
    <col min="2" max="2" width="15.28515625" style="18" bestFit="1" customWidth="1"/>
    <col min="3" max="12" width="15.28515625" style="18" customWidth="1"/>
    <col min="13" max="13" width="16.7109375" style="18" bestFit="1" customWidth="1"/>
    <col min="14" max="14" width="16.7109375" style="18" customWidth="1"/>
    <col min="15" max="18" width="9.140625" style="11"/>
    <col min="19" max="19" width="2" customWidth="1"/>
  </cols>
  <sheetData>
    <row r="1" spans="1:18" ht="37.5" customHeight="1" thickBot="1" x14ac:dyDescent="0.25">
      <c r="A1" s="21" t="s">
        <v>10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ht="102" x14ac:dyDescent="0.2">
      <c r="A2" s="25" t="s">
        <v>0</v>
      </c>
      <c r="B2" s="26" t="s">
        <v>11</v>
      </c>
      <c r="C2" s="26" t="s">
        <v>16</v>
      </c>
      <c r="D2" s="26" t="s">
        <v>17</v>
      </c>
      <c r="E2" s="26" t="s">
        <v>18</v>
      </c>
      <c r="F2" s="26" t="s">
        <v>19</v>
      </c>
      <c r="G2" s="26" t="s">
        <v>20</v>
      </c>
      <c r="H2" s="26" t="s">
        <v>21</v>
      </c>
      <c r="I2" s="26" t="s">
        <v>22</v>
      </c>
      <c r="J2" s="26" t="s">
        <v>23</v>
      </c>
      <c r="K2" s="26" t="s">
        <v>24</v>
      </c>
      <c r="L2" s="26" t="s">
        <v>15</v>
      </c>
      <c r="M2" s="27" t="s">
        <v>2</v>
      </c>
      <c r="N2" s="27" t="s">
        <v>12</v>
      </c>
      <c r="O2" s="27" t="s">
        <v>3</v>
      </c>
      <c r="P2" s="27" t="s">
        <v>4</v>
      </c>
      <c r="Q2" s="26" t="s">
        <v>28</v>
      </c>
      <c r="R2" s="28" t="s">
        <v>5</v>
      </c>
    </row>
    <row r="3" spans="1:18" ht="38.25" x14ac:dyDescent="0.2">
      <c r="A3" s="29" t="s">
        <v>6</v>
      </c>
      <c r="B3" s="3" t="s">
        <v>9</v>
      </c>
      <c r="C3" s="3">
        <v>60</v>
      </c>
      <c r="D3" s="3">
        <v>11</v>
      </c>
      <c r="E3" s="3">
        <v>200</v>
      </c>
      <c r="F3" s="3">
        <v>0</v>
      </c>
      <c r="G3" s="3">
        <v>120</v>
      </c>
      <c r="H3" s="3">
        <v>48</v>
      </c>
      <c r="I3" s="3">
        <v>0</v>
      </c>
      <c r="J3" s="3">
        <v>200</v>
      </c>
      <c r="K3" s="3">
        <v>6</v>
      </c>
      <c r="L3" s="3">
        <v>0</v>
      </c>
      <c r="M3" s="3">
        <f t="shared" ref="M3:M8" si="0">SUM(C3:L3)</f>
        <v>645</v>
      </c>
      <c r="N3" s="19"/>
      <c r="O3" s="5"/>
      <c r="P3" s="1">
        <f>M3*O3</f>
        <v>0</v>
      </c>
      <c r="Q3" s="1">
        <f>P3*0.23</f>
        <v>0</v>
      </c>
      <c r="R3" s="2">
        <f>SUM(P3:Q3)</f>
        <v>0</v>
      </c>
    </row>
    <row r="4" spans="1:18" ht="38.25" x14ac:dyDescent="0.2">
      <c r="A4" s="29" t="s">
        <v>7</v>
      </c>
      <c r="B4" s="3" t="s">
        <v>9</v>
      </c>
      <c r="C4" s="3">
        <v>180</v>
      </c>
      <c r="D4" s="3">
        <v>39</v>
      </c>
      <c r="E4" s="3">
        <v>0</v>
      </c>
      <c r="F4" s="3">
        <v>0</v>
      </c>
      <c r="G4" s="3">
        <v>120</v>
      </c>
      <c r="H4" s="3">
        <v>120</v>
      </c>
      <c r="I4" s="3">
        <v>65</v>
      </c>
      <c r="J4" s="3">
        <v>0</v>
      </c>
      <c r="K4" s="3">
        <v>0</v>
      </c>
      <c r="L4" s="3">
        <v>0</v>
      </c>
      <c r="M4" s="3">
        <f t="shared" si="0"/>
        <v>524</v>
      </c>
      <c r="N4" s="19"/>
      <c r="O4" s="5"/>
      <c r="P4" s="1">
        <f t="shared" ref="P4:P6" si="1">M4*O4</f>
        <v>0</v>
      </c>
      <c r="Q4" s="1">
        <f>P4*0.23</f>
        <v>0</v>
      </c>
      <c r="R4" s="2">
        <f t="shared" ref="R4:R6" si="2">SUM(P4:Q4)</f>
        <v>0</v>
      </c>
    </row>
    <row r="5" spans="1:18" ht="25.5" x14ac:dyDescent="0.2">
      <c r="A5" s="29" t="s">
        <v>26</v>
      </c>
      <c r="B5" s="3" t="s">
        <v>9</v>
      </c>
      <c r="C5" s="3">
        <v>90</v>
      </c>
      <c r="D5" s="3">
        <v>28</v>
      </c>
      <c r="E5" s="3">
        <v>100</v>
      </c>
      <c r="F5" s="3">
        <v>220</v>
      </c>
      <c r="G5" s="3">
        <v>0</v>
      </c>
      <c r="H5" s="3">
        <v>0</v>
      </c>
      <c r="I5" s="3">
        <v>0</v>
      </c>
      <c r="J5" s="3">
        <v>0</v>
      </c>
      <c r="K5" s="3">
        <v>6</v>
      </c>
      <c r="L5" s="3">
        <v>0</v>
      </c>
      <c r="M5" s="3">
        <f t="shared" si="0"/>
        <v>444</v>
      </c>
      <c r="N5" s="19"/>
      <c r="O5" s="5"/>
      <c r="P5" s="1">
        <f t="shared" si="1"/>
        <v>0</v>
      </c>
      <c r="Q5" s="1">
        <f>P5*0.23</f>
        <v>0</v>
      </c>
      <c r="R5" s="2">
        <f t="shared" si="2"/>
        <v>0</v>
      </c>
    </row>
    <row r="6" spans="1:18" ht="25.5" x14ac:dyDescent="0.2">
      <c r="A6" s="29" t="s">
        <v>27</v>
      </c>
      <c r="B6" s="3" t="s">
        <v>9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80</v>
      </c>
      <c r="K6" s="3">
        <v>0</v>
      </c>
      <c r="L6" s="3">
        <v>0</v>
      </c>
      <c r="M6" s="3">
        <f t="shared" si="0"/>
        <v>80</v>
      </c>
      <c r="N6" s="19"/>
      <c r="O6" s="5"/>
      <c r="P6" s="1">
        <f t="shared" si="1"/>
        <v>0</v>
      </c>
      <c r="Q6" s="1">
        <f>P6*0.23</f>
        <v>0</v>
      </c>
      <c r="R6" s="2">
        <f t="shared" si="2"/>
        <v>0</v>
      </c>
    </row>
    <row r="7" spans="1:18" x14ac:dyDescent="0.2">
      <c r="A7" s="29" t="s">
        <v>8</v>
      </c>
      <c r="B7" s="3" t="s">
        <v>9</v>
      </c>
      <c r="C7" s="3">
        <v>30</v>
      </c>
      <c r="D7" s="3">
        <v>55</v>
      </c>
      <c r="E7" s="3">
        <v>100</v>
      </c>
      <c r="F7" s="3">
        <v>132</v>
      </c>
      <c r="G7" s="3">
        <v>0</v>
      </c>
      <c r="H7" s="3">
        <v>0</v>
      </c>
      <c r="I7" s="3">
        <v>0</v>
      </c>
      <c r="J7" s="3">
        <v>0</v>
      </c>
      <c r="K7" s="3">
        <v>12</v>
      </c>
      <c r="L7" s="3">
        <v>0</v>
      </c>
      <c r="M7" s="3">
        <f t="shared" si="0"/>
        <v>329</v>
      </c>
      <c r="N7" s="19"/>
      <c r="O7" s="5"/>
      <c r="P7" s="1">
        <f t="shared" ref="P7:P8" si="3">M7*O7</f>
        <v>0</v>
      </c>
      <c r="Q7" s="1">
        <f>P7*0.23</f>
        <v>0</v>
      </c>
      <c r="R7" s="2">
        <f t="shared" ref="R7:R8" si="4">SUM(P7:Q7)</f>
        <v>0</v>
      </c>
    </row>
    <row r="8" spans="1:18" ht="25.5" x14ac:dyDescent="0.2">
      <c r="A8" s="29" t="s">
        <v>25</v>
      </c>
      <c r="B8" s="3" t="s">
        <v>13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1</v>
      </c>
      <c r="L8" s="3">
        <v>0</v>
      </c>
      <c r="M8" s="3">
        <f t="shared" si="0"/>
        <v>1</v>
      </c>
      <c r="N8" s="19"/>
      <c r="O8" s="5"/>
      <c r="P8" s="1">
        <f t="shared" si="3"/>
        <v>0</v>
      </c>
      <c r="Q8" s="1">
        <f>P8*0.23</f>
        <v>0</v>
      </c>
      <c r="R8" s="2">
        <f t="shared" si="4"/>
        <v>0</v>
      </c>
    </row>
    <row r="9" spans="1:18" ht="26.25" thickBot="1" x14ac:dyDescent="0.25">
      <c r="A9" s="30" t="s">
        <v>14</v>
      </c>
      <c r="B9" s="4" t="s">
        <v>13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1</v>
      </c>
      <c r="L9" s="4">
        <v>0</v>
      </c>
      <c r="M9" s="4">
        <f t="shared" ref="M9" si="5">SUM(C9:L9)</f>
        <v>1</v>
      </c>
      <c r="N9" s="20"/>
      <c r="O9" s="6"/>
      <c r="P9" s="7">
        <f t="shared" ref="P9" si="6">M9*O9</f>
        <v>0</v>
      </c>
      <c r="Q9" s="7">
        <f>P9*0.23</f>
        <v>0</v>
      </c>
      <c r="R9" s="8">
        <f t="shared" ref="R9" si="7">SUM(P9:Q9)</f>
        <v>0</v>
      </c>
    </row>
    <row r="10" spans="1:18" ht="13.5" thickBot="1" x14ac:dyDescent="0.25">
      <c r="A10" s="24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10"/>
      <c r="N10" s="10"/>
    </row>
    <row r="11" spans="1:18" ht="13.5" thickBot="1" x14ac:dyDescent="0.25">
      <c r="A11" s="12" t="s">
        <v>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/>
      <c r="P11" s="15">
        <f>SUM(P3:P8)</f>
        <v>0</v>
      </c>
      <c r="Q11" s="15">
        <f>SUM(Q3:Q8)</f>
        <v>0</v>
      </c>
      <c r="R11" s="16">
        <f>SUM(R3:R8)</f>
        <v>0</v>
      </c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10"/>
      <c r="N12" s="10"/>
    </row>
    <row r="14" spans="1:18" x14ac:dyDescent="0.2">
      <c r="A14" s="17"/>
    </row>
    <row r="15" spans="1:18" x14ac:dyDescent="0.2">
      <c r="A15" s="17"/>
    </row>
  </sheetData>
  <mergeCells count="1">
    <mergeCell ref="A1:R1"/>
  </mergeCells>
  <pageMargins left="0.25" right="0.25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 pripravkov</vt:lpstr>
      <vt:lpstr>'Zoznam pripravkov'!Oblasť_tlače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Chudik, Bohuslav</cp:lastModifiedBy>
  <cp:lastPrinted>2024-10-02T11:55:37Z</cp:lastPrinted>
  <dcterms:created xsi:type="dcterms:W3CDTF">2003-02-05T12:25:11Z</dcterms:created>
  <dcterms:modified xsi:type="dcterms:W3CDTF">2024-11-27T12:35:07Z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