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4\ZUL 2025\Formularze ofertowe interaktywne\"/>
    </mc:Choice>
  </mc:AlternateContent>
  <xr:revisionPtr revIDLastSave="0" documentId="8_{C45BE8AA-9022-46C4-A786-8E1AF62F9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3" l="1"/>
  <c r="I65" i="3"/>
  <c r="K65" i="3" s="1"/>
  <c r="L65" i="3" s="1"/>
  <c r="I64" i="3"/>
  <c r="K64" i="3" s="1"/>
  <c r="I63" i="3"/>
  <c r="I62" i="3"/>
  <c r="I61" i="3"/>
  <c r="K61" i="3" s="1"/>
  <c r="L61" i="3" s="1"/>
  <c r="I60" i="3"/>
  <c r="I59" i="3"/>
  <c r="I58" i="3"/>
  <c r="I57" i="3"/>
  <c r="K57" i="3" s="1"/>
  <c r="L57" i="3" s="1"/>
  <c r="I56" i="3"/>
  <c r="I55" i="3"/>
  <c r="I54" i="3"/>
  <c r="I53" i="3"/>
  <c r="K53" i="3" s="1"/>
  <c r="L53" i="3" s="1"/>
  <c r="I52" i="3"/>
  <c r="I51" i="3"/>
  <c r="I50" i="3"/>
  <c r="I49" i="3"/>
  <c r="K49" i="3" s="1"/>
  <c r="L49" i="3" s="1"/>
  <c r="I48" i="3"/>
  <c r="I47" i="3"/>
  <c r="I46" i="3"/>
  <c r="I45" i="3"/>
  <c r="K45" i="3" s="1"/>
  <c r="L45" i="3" s="1"/>
  <c r="I44" i="3"/>
  <c r="I43" i="3"/>
  <c r="I42" i="3"/>
  <c r="I41" i="3"/>
  <c r="K41" i="3" s="1"/>
  <c r="L41" i="3" s="1"/>
  <c r="I40" i="3"/>
  <c r="I39" i="3"/>
  <c r="I38" i="3"/>
  <c r="I37" i="3"/>
  <c r="K37" i="3" s="1"/>
  <c r="L37" i="3" s="1"/>
  <c r="I36" i="3"/>
  <c r="I35" i="3"/>
  <c r="I34" i="3"/>
  <c r="I33" i="3"/>
  <c r="K33" i="3" s="1"/>
  <c r="L33" i="3" s="1"/>
  <c r="I32" i="3"/>
  <c r="I31" i="3"/>
  <c r="I30" i="3"/>
  <c r="F68" i="3" s="1"/>
  <c r="L39" i="3" l="1"/>
  <c r="L40" i="3"/>
  <c r="L52" i="3"/>
  <c r="L43" i="3"/>
  <c r="L44" i="3"/>
  <c r="L31" i="3"/>
  <c r="L34" i="3"/>
  <c r="L47" i="3"/>
  <c r="L36" i="3"/>
  <c r="L48" i="3"/>
  <c r="L42" i="3"/>
  <c r="L64" i="3"/>
  <c r="K30" i="3"/>
  <c r="L30" i="3" s="1"/>
  <c r="K34" i="3"/>
  <c r="K38" i="3"/>
  <c r="L38" i="3" s="1"/>
  <c r="K42" i="3"/>
  <c r="K46" i="3"/>
  <c r="L46" i="3" s="1"/>
  <c r="K50" i="3"/>
  <c r="L50" i="3" s="1"/>
  <c r="K54" i="3"/>
  <c r="L54" i="3" s="1"/>
  <c r="K58" i="3"/>
  <c r="L58" i="3" s="1"/>
  <c r="K62" i="3"/>
  <c r="L62" i="3" s="1"/>
  <c r="K66" i="3"/>
  <c r="L66" i="3" s="1"/>
  <c r="K31" i="3"/>
  <c r="K35" i="3"/>
  <c r="L35" i="3" s="1"/>
  <c r="K39" i="3"/>
  <c r="K43" i="3"/>
  <c r="K47" i="3"/>
  <c r="K51" i="3"/>
  <c r="L51" i="3" s="1"/>
  <c r="K55" i="3"/>
  <c r="L55" i="3" s="1"/>
  <c r="K59" i="3"/>
  <c r="L59" i="3" s="1"/>
  <c r="K63" i="3"/>
  <c r="L63" i="3" s="1"/>
  <c r="K32" i="3"/>
  <c r="L32" i="3" s="1"/>
  <c r="K36" i="3"/>
  <c r="K40" i="3"/>
  <c r="K44" i="3"/>
  <c r="K48" i="3"/>
  <c r="K52" i="3"/>
  <c r="K56" i="3"/>
  <c r="L56" i="3" s="1"/>
  <c r="K60" i="3"/>
  <c r="L60" i="3" s="1"/>
  <c r="F69" i="3" l="1"/>
  <c r="B26" i="3" s="1"/>
</calcChain>
</file>

<file path=xl/sharedStrings.xml><?xml version="1.0" encoding="utf-8"?>
<sst xmlns="http://schemas.openxmlformats.org/spreadsheetml/2006/main" count="188" uniqueCount="157">
  <si>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</si>
  <si>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</si>
  <si>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</si>
  <si>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</si>
  <si>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</si>
  <si>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</si>
  <si>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</si>
  <si>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</si>
  <si>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</si>
  <si>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</si>
  <si>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</si>
  <si>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157</t>
  </si>
  <si>
    <t>SZUK-PĘDR</t>
  </si>
  <si>
    <t>Badanie zapędraczenia gleby - dół o objętości 0,5 m3</t>
  </si>
  <si>
    <t>SZT</t>
  </si>
  <si>
    <t>188</t>
  </si>
  <si>
    <t>OPR-SC</t>
  </si>
  <si>
    <t>Opryskiwanie szkółek opryskiwaczem ciągnikowym</t>
  </si>
  <si>
    <t>HA</t>
  </si>
  <si>
    <t>210</t>
  </si>
  <si>
    <t>OSŁ-ATM</t>
  </si>
  <si>
    <t>Osłona szkółki przed ujemnymi wpływami atmosferycznymi</t>
  </si>
  <si>
    <t>AR</t>
  </si>
  <si>
    <t>219</t>
  </si>
  <si>
    <t>ZAŁ-1</t>
  </si>
  <si>
    <t>Załadunek lub rozładunek sadzonek - 1 latek</t>
  </si>
  <si>
    <t>TSZT</t>
  </si>
  <si>
    <t>220</t>
  </si>
  <si>
    <t>ZAŁ-2</t>
  </si>
  <si>
    <t>Załadunek lub rozładunek sadzonek - 2-3 latek</t>
  </si>
  <si>
    <t>221</t>
  </si>
  <si>
    <t>ZAŁ-4</t>
  </si>
  <si>
    <t>Załadunek lub rozładunek sadzonek - 4-5 latek</t>
  </si>
  <si>
    <t>223</t>
  </si>
  <si>
    <t>NAW-MINEC</t>
  </si>
  <si>
    <t>Nawożenie mineralne w sadzonkach -wykonywane mechanicznie</t>
  </si>
  <si>
    <t>245</t>
  </si>
  <si>
    <t>PIEL-RN</t>
  </si>
  <si>
    <t>Pielenie w rzędach lub pasach - dla Db i Bk również w okresie wschodów</t>
  </si>
  <si>
    <t>246</t>
  </si>
  <si>
    <t>PIEL-RN1</t>
  </si>
  <si>
    <t>Pielenie w rzędach lub pasach w okresie wschodów</t>
  </si>
  <si>
    <t>251</t>
  </si>
  <si>
    <t>SPUL-C</t>
  </si>
  <si>
    <t>Spulchnianie gleby na międzyrzędach opielaczem wielorzędowym</t>
  </si>
  <si>
    <t>252</t>
  </si>
  <si>
    <t>SPUL-SC</t>
  </si>
  <si>
    <t>Spulchnianie gleby</t>
  </si>
  <si>
    <t>253</t>
  </si>
  <si>
    <t>BRON-SC</t>
  </si>
  <si>
    <t>Bronowanie</t>
  </si>
  <si>
    <t>257</t>
  </si>
  <si>
    <t>WYOR-CS</t>
  </si>
  <si>
    <t>Wyorywanie lub podcinanie sadzonek ciągnikowym podcinaczem sekcyjnym</t>
  </si>
  <si>
    <t>258</t>
  </si>
  <si>
    <t>ORKA-ŁOP</t>
  </si>
  <si>
    <t>Orka łopatą mechaniczną</t>
  </si>
  <si>
    <t>259</t>
  </si>
  <si>
    <t>WŁÓK-SC</t>
  </si>
  <si>
    <t>Wyrównywanie powierzchni włóką</t>
  </si>
  <si>
    <t>260</t>
  </si>
  <si>
    <t>WAŁ-SC</t>
  </si>
  <si>
    <t>Wałowanie pełnej orki - jednokrotne</t>
  </si>
  <si>
    <t>272</t>
  </si>
  <si>
    <t>SPUL-R</t>
  </si>
  <si>
    <t>Spulchnianie gleby na międzyrzędach - dla DB i BK również w okresie wschodów</t>
  </si>
  <si>
    <t>273</t>
  </si>
  <si>
    <t>SPUL-R1</t>
  </si>
  <si>
    <t>Spulchnianie gleby na międzyrzędach w okresie wschodów motyką.</t>
  </si>
  <si>
    <t>290</t>
  </si>
  <si>
    <t>SIEW-DC</t>
  </si>
  <si>
    <t>Siew nasion drobnych</t>
  </si>
  <si>
    <t>291</t>
  </si>
  <si>
    <t>SIEW-GC</t>
  </si>
  <si>
    <t>Siew nasion grubych</t>
  </si>
  <si>
    <t>292</t>
  </si>
  <si>
    <t>SIEW DP</t>
  </si>
  <si>
    <t>Siew pełny nasion drobnych siewnikiem mechanicznie</t>
  </si>
  <si>
    <t>306</t>
  </si>
  <si>
    <t>WYJ 1R</t>
  </si>
  <si>
    <t>Wyjęcie 1-latek</t>
  </si>
  <si>
    <t>307</t>
  </si>
  <si>
    <t>WYJ 2-3L</t>
  </si>
  <si>
    <t>Wyjęcie 2-3 latek</t>
  </si>
  <si>
    <t>308</t>
  </si>
  <si>
    <t>WYJ 4-5L</t>
  </si>
  <si>
    <t>Wyjęcie materiału 4-5 letniego</t>
  </si>
  <si>
    <t>334</t>
  </si>
  <si>
    <t>GLEBOSZ</t>
  </si>
  <si>
    <t>Głęboszowanie na szkółce</t>
  </si>
  <si>
    <t>338</t>
  </si>
  <si>
    <t>N-ZSGDNSO</t>
  </si>
  <si>
    <t>Zbiór szyszek z gospodarczych drzewostanów nasiennych sosnowych</t>
  </si>
  <si>
    <t>KG</t>
  </si>
  <si>
    <t>360</t>
  </si>
  <si>
    <t>ZB-NASDB</t>
  </si>
  <si>
    <t>Zbiór nasion dęba</t>
  </si>
  <si>
    <t>361</t>
  </si>
  <si>
    <t>ZB-NASBK</t>
  </si>
  <si>
    <t>Zbiór nasion buka</t>
  </si>
  <si>
    <t>362</t>
  </si>
  <si>
    <t>ZB-NASBRZ</t>
  </si>
  <si>
    <t>Zbiór nasion brzozy</t>
  </si>
  <si>
    <t>363</t>
  </si>
  <si>
    <t>ZB-NASLP</t>
  </si>
  <si>
    <t>Zbiór nasion lipy</t>
  </si>
  <si>
    <t>364</t>
  </si>
  <si>
    <t>ZB-NASGB</t>
  </si>
  <si>
    <t>Zbiór nasion graba</t>
  </si>
  <si>
    <t>365</t>
  </si>
  <si>
    <t>ZB-NASWZ</t>
  </si>
  <si>
    <t>Zbiór nasion wiązu</t>
  </si>
  <si>
    <t>366</t>
  </si>
  <si>
    <t>ZB-NAS OL</t>
  </si>
  <si>
    <t>Zbiór nasion olszy</t>
  </si>
  <si>
    <t>368</t>
  </si>
  <si>
    <t>ZB-NASKL</t>
  </si>
  <si>
    <t>Zbiór nasion klonów</t>
  </si>
  <si>
    <t>369</t>
  </si>
  <si>
    <t>ZB-NASP</t>
  </si>
  <si>
    <t>Zbiór nasion pozostałych gatunków</t>
  </si>
  <si>
    <t>370</t>
  </si>
  <si>
    <t>GODZ RH8</t>
  </si>
  <si>
    <t>Prace wykonywane ręcznie</t>
  </si>
  <si>
    <t>H</t>
  </si>
  <si>
    <t>380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</si>
  <si>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</si>
  <si>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</si>
  <si>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</si>
  <si>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</si>
  <si>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</si>
  <si>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</si>
  <si>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</si>
  <si>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</si>
  <si>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</si>
  <si>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</si>
  <si>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</si>
  <si>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</si>
  <si>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</si>
  <si>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</si>
  <si>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</si>
  <si>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</si>
  <si>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</si>
  <si>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2025''  składamy niniejszym ofertę na pakiet Pakiet nr 19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</si>
  <si>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</si>
  <si>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</si>
  <si>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</si>
  <si>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</si>
  <si>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</si>
  <si>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</si>
  <si>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</si>
  <si>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</si>
  <si>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10. Wykonawca zobowiązuje się/nie zobowiązuje się* do realizacji do samodzielnej realizacji kluczowych elementów (części) zamówienia określonych dla niniejszego Pakietu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</si>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</sst>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>
      <alignment horizontal="center" vertical="top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49" fontId="8" fillId="2" borderId="0" xfId="0" applyNumberFormat="1" applyFont="1" applyFill="1" applyAlignment="1">
      <alignment horizontal="center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07"/>
  <sheetViews>
    <sheetView tabSelected="1" view="pageBreakPreview" topLeftCell="A29" zoomScaleNormal="100" zoomScaleSheetLayoutView="100" workbookViewId="0">
      <selection activeCell="U104" sqref="U10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9" t="s">
        <v>141</v>
      </c>
      <c r="J2" s="39"/>
      <c r="K2" s="39"/>
      <c r="L2" s="39"/>
      <c r="M2" s="39"/>
      <c r="N2" s="39"/>
      <c r="O2" s="39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23"/>
      <c r="C4" s="23"/>
      <c r="D4" s="23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23"/>
      <c r="C6" s="23"/>
      <c r="D6" s="23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23"/>
      <c r="C8" s="23"/>
      <c r="D8" s="23"/>
    </row>
    <row r="9" spans="2:15" s="1" customFormat="1" ht="4.3499999999999996" customHeight="1" x14ac:dyDescent="0.2"/>
    <row r="10" spans="2:15" s="1" customFormat="1" ht="6.95" customHeight="1" x14ac:dyDescent="0.2">
      <c r="B10" s="13" t="s">
        <v>130</v>
      </c>
      <c r="C10" s="13"/>
      <c r="D10" s="13"/>
    </row>
    <row r="11" spans="2:15" s="1" customFormat="1" ht="12.2" customHeight="1" x14ac:dyDescent="0.2">
      <c r="B11" s="13"/>
      <c r="C11" s="13"/>
      <c r="D11" s="13"/>
      <c r="G11" s="25" t="s">
        <v>131</v>
      </c>
      <c r="H11" s="25"/>
      <c r="I11" s="25"/>
      <c r="J11" s="25"/>
      <c r="K11" s="25"/>
      <c r="L11" s="25"/>
      <c r="M11" s="25"/>
      <c r="N11" s="25"/>
    </row>
    <row r="12" spans="2:15" s="1" customFormat="1" ht="7.9" customHeight="1" x14ac:dyDescent="0.2">
      <c r="G12" s="25"/>
      <c r="H12" s="25"/>
      <c r="I12" s="25"/>
      <c r="J12" s="25"/>
      <c r="K12" s="25"/>
      <c r="L12" s="25"/>
      <c r="M12" s="25"/>
      <c r="N12" s="25"/>
    </row>
    <row r="13" spans="2:15" s="1" customFormat="1" ht="20.25" customHeight="1" x14ac:dyDescent="0.2"/>
    <row r="14" spans="2:15" s="1" customFormat="1" ht="24" customHeight="1" x14ac:dyDescent="0.2">
      <c r="E14" s="29" t="s">
        <v>142</v>
      </c>
      <c r="F14" s="29"/>
      <c r="G14" s="29"/>
    </row>
    <row r="15" spans="2:15" s="1" customFormat="1" ht="43.15" customHeight="1" x14ac:dyDescent="0.2"/>
    <row r="16" spans="2:15" s="1" customFormat="1" ht="20.85" customHeight="1" x14ac:dyDescent="0.2">
      <c r="B16" s="22" t="s">
        <v>132</v>
      </c>
      <c r="C16" s="22"/>
      <c r="D16" s="22"/>
      <c r="E16" s="22"/>
      <c r="F16" s="22"/>
      <c r="G16" s="22"/>
      <c r="H16" s="22"/>
      <c r="I16" s="22"/>
    </row>
    <row r="17" spans="2:13" s="1" customFormat="1" ht="2.65" customHeight="1" x14ac:dyDescent="0.2"/>
    <row r="18" spans="2:13" s="1" customFormat="1" ht="20.85" customHeight="1" x14ac:dyDescent="0.2">
      <c r="B18" s="22" t="s">
        <v>133</v>
      </c>
      <c r="C18" s="22"/>
      <c r="D18" s="22"/>
      <c r="E18" s="22"/>
      <c r="F18" s="22"/>
      <c r="G18" s="22"/>
      <c r="H18" s="22"/>
      <c r="I18" s="22"/>
    </row>
    <row r="19" spans="2:13" s="1" customFormat="1" ht="2.65" customHeight="1" x14ac:dyDescent="0.2"/>
    <row r="20" spans="2:13" s="1" customFormat="1" ht="20.85" customHeight="1" x14ac:dyDescent="0.2">
      <c r="B20" s="22" t="s">
        <v>134</v>
      </c>
      <c r="C20" s="22"/>
      <c r="D20" s="22"/>
      <c r="E20" s="22"/>
      <c r="F20" s="22"/>
      <c r="G20" s="22"/>
      <c r="H20" s="22"/>
      <c r="I20" s="22"/>
    </row>
    <row r="21" spans="2:13" s="1" customFormat="1" ht="2.65" customHeight="1" x14ac:dyDescent="0.2"/>
    <row r="22" spans="2:13" s="1" customFormat="1" ht="20.85" customHeight="1" x14ac:dyDescent="0.2">
      <c r="B22" s="22" t="s">
        <v>135</v>
      </c>
      <c r="C22" s="22"/>
      <c r="D22" s="22"/>
      <c r="E22" s="22"/>
      <c r="F22" s="22"/>
      <c r="G22" s="22"/>
      <c r="H22" s="22"/>
      <c r="I22" s="22"/>
    </row>
    <row r="23" spans="2:13" s="1" customFormat="1" ht="34.700000000000003" customHeight="1" x14ac:dyDescent="0.2"/>
    <row r="24" spans="2:13" s="1" customFormat="1" ht="50.1" customHeight="1" x14ac:dyDescent="0.2">
      <c r="B24" s="17" t="s">
        <v>143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2:13" s="1" customFormat="1" ht="2.65" customHeight="1" x14ac:dyDescent="0.2"/>
    <row r="26" spans="2:13" s="1" customFormat="1" ht="50.1" customHeight="1" x14ac:dyDescent="0.2">
      <c r="B26" s="18" t="str">
        <f xml:space="preserve"> "1.  Za wykonanie przedmiotu zamówienia w tym Pakiecie oferujemy następujące wynagrodzenie brutto: " &amp; TEXT(F69,"#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40" t="s">
        <v>10</v>
      </c>
      <c r="M29" s="40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121</v>
      </c>
      <c r="H30" s="11">
        <v>0</v>
      </c>
      <c r="I30" s="10">
        <f t="shared" ref="I30:I66" si="0">ROUND(G30* H30,2)</f>
        <v>0</v>
      </c>
      <c r="J30" s="5">
        <v>8</v>
      </c>
      <c r="K30" s="10">
        <f t="shared" ref="K30:K66" si="1">ROUND(I30* J30/100,2)</f>
        <v>0</v>
      </c>
      <c r="L30" s="26">
        <f t="shared" ref="L30:L66" si="2">ROUND(I30+ K30,2)</f>
        <v>0</v>
      </c>
      <c r="M30" s="27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18</v>
      </c>
      <c r="G31" s="8">
        <v>32.479999999999997</v>
      </c>
      <c r="H31" s="11">
        <v>0</v>
      </c>
      <c r="I31" s="10">
        <f t="shared" si="0"/>
        <v>0</v>
      </c>
      <c r="J31" s="5">
        <v>8</v>
      </c>
      <c r="K31" s="10">
        <f t="shared" si="1"/>
        <v>0</v>
      </c>
      <c r="L31" s="26">
        <f t="shared" si="2"/>
        <v>0</v>
      </c>
      <c r="M31" s="27"/>
    </row>
    <row r="32" spans="2:13" s="1" customFormat="1" ht="28.7" customHeight="1" x14ac:dyDescent="0.2">
      <c r="B32" s="5">
        <v>3</v>
      </c>
      <c r="C32" s="6" t="s">
        <v>19</v>
      </c>
      <c r="D32" s="6" t="s">
        <v>20</v>
      </c>
      <c r="E32" s="7" t="s">
        <v>21</v>
      </c>
      <c r="F32" s="6" t="s">
        <v>22</v>
      </c>
      <c r="G32" s="8">
        <v>526</v>
      </c>
      <c r="H32" s="11">
        <v>0</v>
      </c>
      <c r="I32" s="10">
        <f t="shared" si="0"/>
        <v>0</v>
      </c>
      <c r="J32" s="5">
        <v>8</v>
      </c>
      <c r="K32" s="10">
        <f t="shared" si="1"/>
        <v>0</v>
      </c>
      <c r="L32" s="26">
        <f t="shared" si="2"/>
        <v>0</v>
      </c>
      <c r="M32" s="27"/>
    </row>
    <row r="33" spans="2:13" s="1" customFormat="1" ht="19.7" customHeight="1" x14ac:dyDescent="0.2">
      <c r="B33" s="5">
        <v>4</v>
      </c>
      <c r="C33" s="6" t="s">
        <v>23</v>
      </c>
      <c r="D33" s="6" t="s">
        <v>24</v>
      </c>
      <c r="E33" s="7" t="s">
        <v>25</v>
      </c>
      <c r="F33" s="6" t="s">
        <v>26</v>
      </c>
      <c r="G33" s="8">
        <v>900</v>
      </c>
      <c r="H33" s="11">
        <v>0</v>
      </c>
      <c r="I33" s="10">
        <f t="shared" si="0"/>
        <v>0</v>
      </c>
      <c r="J33" s="5">
        <v>8</v>
      </c>
      <c r="K33" s="10">
        <f t="shared" si="1"/>
        <v>0</v>
      </c>
      <c r="L33" s="26">
        <f t="shared" si="2"/>
        <v>0</v>
      </c>
      <c r="M33" s="27"/>
    </row>
    <row r="34" spans="2:13" s="1" customFormat="1" ht="19.7" customHeight="1" x14ac:dyDescent="0.2">
      <c r="B34" s="5">
        <v>5</v>
      </c>
      <c r="C34" s="6" t="s">
        <v>27</v>
      </c>
      <c r="D34" s="6" t="s">
        <v>28</v>
      </c>
      <c r="E34" s="7" t="s">
        <v>29</v>
      </c>
      <c r="F34" s="6" t="s">
        <v>26</v>
      </c>
      <c r="G34" s="8">
        <v>300</v>
      </c>
      <c r="H34" s="11">
        <v>0</v>
      </c>
      <c r="I34" s="10">
        <f t="shared" si="0"/>
        <v>0</v>
      </c>
      <c r="J34" s="5">
        <v>8</v>
      </c>
      <c r="K34" s="10">
        <f t="shared" si="1"/>
        <v>0</v>
      </c>
      <c r="L34" s="26">
        <f t="shared" si="2"/>
        <v>0</v>
      </c>
      <c r="M34" s="27"/>
    </row>
    <row r="35" spans="2:13" s="1" customFormat="1" ht="19.7" customHeight="1" x14ac:dyDescent="0.2">
      <c r="B35" s="5">
        <v>6</v>
      </c>
      <c r="C35" s="6" t="s">
        <v>30</v>
      </c>
      <c r="D35" s="6" t="s">
        <v>31</v>
      </c>
      <c r="E35" s="7" t="s">
        <v>32</v>
      </c>
      <c r="F35" s="6" t="s">
        <v>26</v>
      </c>
      <c r="G35" s="8">
        <v>5</v>
      </c>
      <c r="H35" s="11">
        <v>0</v>
      </c>
      <c r="I35" s="10">
        <f t="shared" si="0"/>
        <v>0</v>
      </c>
      <c r="J35" s="5">
        <v>8</v>
      </c>
      <c r="K35" s="10">
        <f t="shared" si="1"/>
        <v>0</v>
      </c>
      <c r="L35" s="26">
        <f t="shared" si="2"/>
        <v>0</v>
      </c>
      <c r="M35" s="27"/>
    </row>
    <row r="36" spans="2:13" s="1" customFormat="1" ht="28.7" customHeight="1" x14ac:dyDescent="0.2">
      <c r="B36" s="5">
        <v>7</v>
      </c>
      <c r="C36" s="6" t="s">
        <v>33</v>
      </c>
      <c r="D36" s="6" t="s">
        <v>34</v>
      </c>
      <c r="E36" s="7" t="s">
        <v>35</v>
      </c>
      <c r="F36" s="6" t="s">
        <v>22</v>
      </c>
      <c r="G36" s="8">
        <v>900</v>
      </c>
      <c r="H36" s="11">
        <v>0</v>
      </c>
      <c r="I36" s="10">
        <f t="shared" si="0"/>
        <v>0</v>
      </c>
      <c r="J36" s="5">
        <v>8</v>
      </c>
      <c r="K36" s="10">
        <f t="shared" si="1"/>
        <v>0</v>
      </c>
      <c r="L36" s="26">
        <f t="shared" si="2"/>
        <v>0</v>
      </c>
      <c r="M36" s="27"/>
    </row>
    <row r="37" spans="2:13" s="1" customFormat="1" ht="28.7" customHeight="1" x14ac:dyDescent="0.2">
      <c r="B37" s="5">
        <v>8</v>
      </c>
      <c r="C37" s="6" t="s">
        <v>36</v>
      </c>
      <c r="D37" s="6" t="s">
        <v>37</v>
      </c>
      <c r="E37" s="7" t="s">
        <v>38</v>
      </c>
      <c r="F37" s="6" t="s">
        <v>22</v>
      </c>
      <c r="G37" s="8">
        <v>1995</v>
      </c>
      <c r="H37" s="11">
        <v>0</v>
      </c>
      <c r="I37" s="10">
        <f t="shared" si="0"/>
        <v>0</v>
      </c>
      <c r="J37" s="5">
        <v>8</v>
      </c>
      <c r="K37" s="10">
        <f t="shared" si="1"/>
        <v>0</v>
      </c>
      <c r="L37" s="26">
        <f t="shared" si="2"/>
        <v>0</v>
      </c>
      <c r="M37" s="27"/>
    </row>
    <row r="38" spans="2:13" s="1" customFormat="1" ht="19.7" customHeight="1" x14ac:dyDescent="0.2">
      <c r="B38" s="5">
        <v>9</v>
      </c>
      <c r="C38" s="6" t="s">
        <v>39</v>
      </c>
      <c r="D38" s="6" t="s">
        <v>40</v>
      </c>
      <c r="E38" s="7" t="s">
        <v>41</v>
      </c>
      <c r="F38" s="6" t="s">
        <v>22</v>
      </c>
      <c r="G38" s="8">
        <v>42</v>
      </c>
      <c r="H38" s="11">
        <v>0</v>
      </c>
      <c r="I38" s="10">
        <f t="shared" si="0"/>
        <v>0</v>
      </c>
      <c r="J38" s="5">
        <v>8</v>
      </c>
      <c r="K38" s="10">
        <f t="shared" si="1"/>
        <v>0</v>
      </c>
      <c r="L38" s="26">
        <f t="shared" si="2"/>
        <v>0</v>
      </c>
      <c r="M38" s="27"/>
    </row>
    <row r="39" spans="2:13" s="1" customFormat="1" ht="28.7" customHeight="1" x14ac:dyDescent="0.2">
      <c r="B39" s="5">
        <v>10</v>
      </c>
      <c r="C39" s="6" t="s">
        <v>42</v>
      </c>
      <c r="D39" s="6" t="s">
        <v>43</v>
      </c>
      <c r="E39" s="7" t="s">
        <v>44</v>
      </c>
      <c r="F39" s="6" t="s">
        <v>22</v>
      </c>
      <c r="G39" s="8">
        <v>3207</v>
      </c>
      <c r="H39" s="11">
        <v>0</v>
      </c>
      <c r="I39" s="10">
        <f t="shared" si="0"/>
        <v>0</v>
      </c>
      <c r="J39" s="5">
        <v>8</v>
      </c>
      <c r="K39" s="10">
        <f t="shared" si="1"/>
        <v>0</v>
      </c>
      <c r="L39" s="26">
        <f t="shared" si="2"/>
        <v>0</v>
      </c>
      <c r="M39" s="27"/>
    </row>
    <row r="40" spans="2:13" s="1" customFormat="1" ht="19.7" customHeight="1" x14ac:dyDescent="0.2">
      <c r="B40" s="5">
        <v>11</v>
      </c>
      <c r="C40" s="6" t="s">
        <v>45</v>
      </c>
      <c r="D40" s="6" t="s">
        <v>46</v>
      </c>
      <c r="E40" s="7" t="s">
        <v>47</v>
      </c>
      <c r="F40" s="6" t="s">
        <v>22</v>
      </c>
      <c r="G40" s="8">
        <v>1250</v>
      </c>
      <c r="H40" s="11">
        <v>0</v>
      </c>
      <c r="I40" s="10">
        <f t="shared" si="0"/>
        <v>0</v>
      </c>
      <c r="J40" s="5">
        <v>8</v>
      </c>
      <c r="K40" s="10">
        <f t="shared" si="1"/>
        <v>0</v>
      </c>
      <c r="L40" s="26">
        <f t="shared" si="2"/>
        <v>0</v>
      </c>
      <c r="M40" s="27"/>
    </row>
    <row r="41" spans="2:13" s="1" customFormat="1" ht="19.7" customHeight="1" x14ac:dyDescent="0.2">
      <c r="B41" s="5">
        <v>12</v>
      </c>
      <c r="C41" s="6" t="s">
        <v>48</v>
      </c>
      <c r="D41" s="6" t="s">
        <v>49</v>
      </c>
      <c r="E41" s="7" t="s">
        <v>50</v>
      </c>
      <c r="F41" s="6" t="s">
        <v>22</v>
      </c>
      <c r="G41" s="8">
        <v>886</v>
      </c>
      <c r="H41" s="11">
        <v>0</v>
      </c>
      <c r="I41" s="10">
        <f t="shared" si="0"/>
        <v>0</v>
      </c>
      <c r="J41" s="5">
        <v>8</v>
      </c>
      <c r="K41" s="10">
        <f t="shared" si="1"/>
        <v>0</v>
      </c>
      <c r="L41" s="26">
        <f t="shared" si="2"/>
        <v>0</v>
      </c>
      <c r="M41" s="27"/>
    </row>
    <row r="42" spans="2:13" s="1" customFormat="1" ht="28.7" customHeight="1" x14ac:dyDescent="0.2">
      <c r="B42" s="5">
        <v>13</v>
      </c>
      <c r="C42" s="6" t="s">
        <v>51</v>
      </c>
      <c r="D42" s="6" t="s">
        <v>52</v>
      </c>
      <c r="E42" s="7" t="s">
        <v>53</v>
      </c>
      <c r="F42" s="6" t="s">
        <v>22</v>
      </c>
      <c r="G42" s="8">
        <v>400</v>
      </c>
      <c r="H42" s="11">
        <v>0</v>
      </c>
      <c r="I42" s="10">
        <f t="shared" si="0"/>
        <v>0</v>
      </c>
      <c r="J42" s="5">
        <v>8</v>
      </c>
      <c r="K42" s="10">
        <f t="shared" si="1"/>
        <v>0</v>
      </c>
      <c r="L42" s="26">
        <f t="shared" si="2"/>
        <v>0</v>
      </c>
      <c r="M42" s="27"/>
    </row>
    <row r="43" spans="2:13" s="1" customFormat="1" ht="19.7" customHeight="1" x14ac:dyDescent="0.2">
      <c r="B43" s="5">
        <v>14</v>
      </c>
      <c r="C43" s="6" t="s">
        <v>54</v>
      </c>
      <c r="D43" s="6" t="s">
        <v>55</v>
      </c>
      <c r="E43" s="7" t="s">
        <v>56</v>
      </c>
      <c r="F43" s="6" t="s">
        <v>22</v>
      </c>
      <c r="G43" s="8">
        <v>1036</v>
      </c>
      <c r="H43" s="11">
        <v>0</v>
      </c>
      <c r="I43" s="10">
        <f t="shared" si="0"/>
        <v>0</v>
      </c>
      <c r="J43" s="5">
        <v>8</v>
      </c>
      <c r="K43" s="10">
        <f t="shared" si="1"/>
        <v>0</v>
      </c>
      <c r="L43" s="26">
        <f t="shared" si="2"/>
        <v>0</v>
      </c>
      <c r="M43" s="27"/>
    </row>
    <row r="44" spans="2:13" s="1" customFormat="1" ht="19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22</v>
      </c>
      <c r="G44" s="8">
        <v>200</v>
      </c>
      <c r="H44" s="11">
        <v>0</v>
      </c>
      <c r="I44" s="10">
        <f t="shared" si="0"/>
        <v>0</v>
      </c>
      <c r="J44" s="5">
        <v>8</v>
      </c>
      <c r="K44" s="10">
        <f t="shared" si="1"/>
        <v>0</v>
      </c>
      <c r="L44" s="26">
        <f t="shared" si="2"/>
        <v>0</v>
      </c>
      <c r="M44" s="27"/>
    </row>
    <row r="45" spans="2:13" s="1" customFormat="1" ht="19.7" customHeight="1" x14ac:dyDescent="0.2">
      <c r="B45" s="5">
        <v>16</v>
      </c>
      <c r="C45" s="6" t="s">
        <v>60</v>
      </c>
      <c r="D45" s="6" t="s">
        <v>61</v>
      </c>
      <c r="E45" s="7" t="s">
        <v>62</v>
      </c>
      <c r="F45" s="6" t="s">
        <v>22</v>
      </c>
      <c r="G45" s="8">
        <v>236</v>
      </c>
      <c r="H45" s="11">
        <v>0</v>
      </c>
      <c r="I45" s="10">
        <f t="shared" si="0"/>
        <v>0</v>
      </c>
      <c r="J45" s="5">
        <v>8</v>
      </c>
      <c r="K45" s="10">
        <f t="shared" si="1"/>
        <v>0</v>
      </c>
      <c r="L45" s="26">
        <f t="shared" si="2"/>
        <v>0</v>
      </c>
      <c r="M45" s="27"/>
    </row>
    <row r="46" spans="2:13" s="1" customFormat="1" ht="28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22</v>
      </c>
      <c r="G46" s="8">
        <v>2045</v>
      </c>
      <c r="H46" s="11">
        <v>0</v>
      </c>
      <c r="I46" s="10">
        <f t="shared" si="0"/>
        <v>0</v>
      </c>
      <c r="J46" s="5">
        <v>8</v>
      </c>
      <c r="K46" s="10">
        <f t="shared" si="1"/>
        <v>0</v>
      </c>
      <c r="L46" s="26">
        <f t="shared" si="2"/>
        <v>0</v>
      </c>
      <c r="M46" s="27"/>
    </row>
    <row r="47" spans="2:13" s="1" customFormat="1" ht="28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22</v>
      </c>
      <c r="G47" s="8">
        <v>42</v>
      </c>
      <c r="H47" s="11">
        <v>0</v>
      </c>
      <c r="I47" s="10">
        <f t="shared" si="0"/>
        <v>0</v>
      </c>
      <c r="J47" s="5">
        <v>8</v>
      </c>
      <c r="K47" s="10">
        <f t="shared" si="1"/>
        <v>0</v>
      </c>
      <c r="L47" s="26">
        <f t="shared" si="2"/>
        <v>0</v>
      </c>
      <c r="M47" s="27"/>
    </row>
    <row r="48" spans="2:13" s="1" customFormat="1" ht="19.7" customHeight="1" x14ac:dyDescent="0.2">
      <c r="B48" s="5">
        <v>19</v>
      </c>
      <c r="C48" s="6" t="s">
        <v>69</v>
      </c>
      <c r="D48" s="6" t="s">
        <v>70</v>
      </c>
      <c r="E48" s="7" t="s">
        <v>71</v>
      </c>
      <c r="F48" s="6" t="s">
        <v>22</v>
      </c>
      <c r="G48" s="8">
        <v>56</v>
      </c>
      <c r="H48" s="11">
        <v>0</v>
      </c>
      <c r="I48" s="10">
        <f t="shared" si="0"/>
        <v>0</v>
      </c>
      <c r="J48" s="5">
        <v>8</v>
      </c>
      <c r="K48" s="10">
        <f t="shared" si="1"/>
        <v>0</v>
      </c>
      <c r="L48" s="26">
        <f t="shared" si="2"/>
        <v>0</v>
      </c>
      <c r="M48" s="27"/>
    </row>
    <row r="49" spans="2:13" s="1" customFormat="1" ht="19.7" customHeight="1" x14ac:dyDescent="0.2">
      <c r="B49" s="5">
        <v>20</v>
      </c>
      <c r="C49" s="6" t="s">
        <v>72</v>
      </c>
      <c r="D49" s="6" t="s">
        <v>73</v>
      </c>
      <c r="E49" s="7" t="s">
        <v>74</v>
      </c>
      <c r="F49" s="6" t="s">
        <v>22</v>
      </c>
      <c r="G49" s="8">
        <v>180</v>
      </c>
      <c r="H49" s="11">
        <v>0</v>
      </c>
      <c r="I49" s="10">
        <f t="shared" si="0"/>
        <v>0</v>
      </c>
      <c r="J49" s="5">
        <v>8</v>
      </c>
      <c r="K49" s="10">
        <f t="shared" si="1"/>
        <v>0</v>
      </c>
      <c r="L49" s="26">
        <f t="shared" si="2"/>
        <v>0</v>
      </c>
      <c r="M49" s="27"/>
    </row>
    <row r="50" spans="2:13" s="1" customFormat="1" ht="19.7" customHeight="1" x14ac:dyDescent="0.2">
      <c r="B50" s="5">
        <v>21</v>
      </c>
      <c r="C50" s="6" t="s">
        <v>75</v>
      </c>
      <c r="D50" s="6" t="s">
        <v>76</v>
      </c>
      <c r="E50" s="7" t="s">
        <v>77</v>
      </c>
      <c r="F50" s="6" t="s">
        <v>22</v>
      </c>
      <c r="G50" s="8">
        <v>150</v>
      </c>
      <c r="H50" s="11">
        <v>0</v>
      </c>
      <c r="I50" s="10">
        <f t="shared" si="0"/>
        <v>0</v>
      </c>
      <c r="J50" s="5">
        <v>8</v>
      </c>
      <c r="K50" s="10">
        <f t="shared" si="1"/>
        <v>0</v>
      </c>
      <c r="L50" s="26">
        <f t="shared" si="2"/>
        <v>0</v>
      </c>
      <c r="M50" s="27"/>
    </row>
    <row r="51" spans="2:13" s="1" customFormat="1" ht="19.7" customHeight="1" x14ac:dyDescent="0.2">
      <c r="B51" s="5">
        <v>22</v>
      </c>
      <c r="C51" s="6" t="s">
        <v>78</v>
      </c>
      <c r="D51" s="6" t="s">
        <v>79</v>
      </c>
      <c r="E51" s="7" t="s">
        <v>80</v>
      </c>
      <c r="F51" s="6" t="s">
        <v>26</v>
      </c>
      <c r="G51" s="8">
        <v>900</v>
      </c>
      <c r="H51" s="11">
        <v>0</v>
      </c>
      <c r="I51" s="10">
        <f t="shared" si="0"/>
        <v>0</v>
      </c>
      <c r="J51" s="5">
        <v>8</v>
      </c>
      <c r="K51" s="10">
        <f t="shared" si="1"/>
        <v>0</v>
      </c>
      <c r="L51" s="26">
        <f t="shared" si="2"/>
        <v>0</v>
      </c>
      <c r="M51" s="27"/>
    </row>
    <row r="52" spans="2:13" s="1" customFormat="1" ht="19.7" customHeight="1" x14ac:dyDescent="0.2">
      <c r="B52" s="5">
        <v>23</v>
      </c>
      <c r="C52" s="6" t="s">
        <v>81</v>
      </c>
      <c r="D52" s="6" t="s">
        <v>82</v>
      </c>
      <c r="E52" s="7" t="s">
        <v>83</v>
      </c>
      <c r="F52" s="6" t="s">
        <v>26</v>
      </c>
      <c r="G52" s="8">
        <v>300</v>
      </c>
      <c r="H52" s="11">
        <v>0</v>
      </c>
      <c r="I52" s="10">
        <f t="shared" si="0"/>
        <v>0</v>
      </c>
      <c r="J52" s="5">
        <v>8</v>
      </c>
      <c r="K52" s="10">
        <f t="shared" si="1"/>
        <v>0</v>
      </c>
      <c r="L52" s="26">
        <f t="shared" si="2"/>
        <v>0</v>
      </c>
      <c r="M52" s="27"/>
    </row>
    <row r="53" spans="2:13" s="1" customFormat="1" ht="19.7" customHeight="1" x14ac:dyDescent="0.2">
      <c r="B53" s="5">
        <v>24</v>
      </c>
      <c r="C53" s="6" t="s">
        <v>84</v>
      </c>
      <c r="D53" s="6" t="s">
        <v>85</v>
      </c>
      <c r="E53" s="7" t="s">
        <v>86</v>
      </c>
      <c r="F53" s="6" t="s">
        <v>26</v>
      </c>
      <c r="G53" s="8">
        <v>5</v>
      </c>
      <c r="H53" s="11">
        <v>0</v>
      </c>
      <c r="I53" s="10">
        <f t="shared" si="0"/>
        <v>0</v>
      </c>
      <c r="J53" s="5">
        <v>8</v>
      </c>
      <c r="K53" s="10">
        <f t="shared" si="1"/>
        <v>0</v>
      </c>
      <c r="L53" s="26">
        <f t="shared" si="2"/>
        <v>0</v>
      </c>
      <c r="M53" s="27"/>
    </row>
    <row r="54" spans="2:13" s="1" customFormat="1" ht="19.7" customHeight="1" x14ac:dyDescent="0.2">
      <c r="B54" s="5">
        <v>25</v>
      </c>
      <c r="C54" s="6" t="s">
        <v>87</v>
      </c>
      <c r="D54" s="6" t="s">
        <v>88</v>
      </c>
      <c r="E54" s="7" t="s">
        <v>89</v>
      </c>
      <c r="F54" s="6" t="s">
        <v>22</v>
      </c>
      <c r="G54" s="8">
        <v>200</v>
      </c>
      <c r="H54" s="11">
        <v>0</v>
      </c>
      <c r="I54" s="10">
        <f t="shared" si="0"/>
        <v>0</v>
      </c>
      <c r="J54" s="5">
        <v>8</v>
      </c>
      <c r="K54" s="10">
        <f t="shared" si="1"/>
        <v>0</v>
      </c>
      <c r="L54" s="26">
        <f t="shared" si="2"/>
        <v>0</v>
      </c>
      <c r="M54" s="27"/>
    </row>
    <row r="55" spans="2:13" s="1" customFormat="1" ht="28.7" customHeight="1" x14ac:dyDescent="0.2">
      <c r="B55" s="5">
        <v>26</v>
      </c>
      <c r="C55" s="6" t="s">
        <v>90</v>
      </c>
      <c r="D55" s="6" t="s">
        <v>91</v>
      </c>
      <c r="E55" s="7" t="s">
        <v>92</v>
      </c>
      <c r="F55" s="6" t="s">
        <v>93</v>
      </c>
      <c r="G55" s="8">
        <v>1500</v>
      </c>
      <c r="H55" s="11">
        <v>0</v>
      </c>
      <c r="I55" s="10">
        <f t="shared" si="0"/>
        <v>0</v>
      </c>
      <c r="J55" s="5">
        <v>8</v>
      </c>
      <c r="K55" s="10">
        <f t="shared" si="1"/>
        <v>0</v>
      </c>
      <c r="L55" s="26">
        <f t="shared" si="2"/>
        <v>0</v>
      </c>
      <c r="M55" s="27"/>
    </row>
    <row r="56" spans="2:13" s="1" customFormat="1" ht="19.7" customHeight="1" x14ac:dyDescent="0.2">
      <c r="B56" s="5">
        <v>27</v>
      </c>
      <c r="C56" s="6" t="s">
        <v>94</v>
      </c>
      <c r="D56" s="6" t="s">
        <v>95</v>
      </c>
      <c r="E56" s="7" t="s">
        <v>96</v>
      </c>
      <c r="F56" s="6" t="s">
        <v>93</v>
      </c>
      <c r="G56" s="8">
        <v>6000</v>
      </c>
      <c r="H56" s="11">
        <v>0</v>
      </c>
      <c r="I56" s="10">
        <f t="shared" si="0"/>
        <v>0</v>
      </c>
      <c r="J56" s="5">
        <v>8</v>
      </c>
      <c r="K56" s="10">
        <f t="shared" si="1"/>
        <v>0</v>
      </c>
      <c r="L56" s="26">
        <f t="shared" si="2"/>
        <v>0</v>
      </c>
      <c r="M56" s="27"/>
    </row>
    <row r="57" spans="2:13" s="1" customFormat="1" ht="19.7" customHeight="1" x14ac:dyDescent="0.2">
      <c r="B57" s="5">
        <v>28</v>
      </c>
      <c r="C57" s="6" t="s">
        <v>97</v>
      </c>
      <c r="D57" s="6" t="s">
        <v>98</v>
      </c>
      <c r="E57" s="7" t="s">
        <v>99</v>
      </c>
      <c r="F57" s="6" t="s">
        <v>93</v>
      </c>
      <c r="G57" s="8">
        <v>300</v>
      </c>
      <c r="H57" s="11">
        <v>0</v>
      </c>
      <c r="I57" s="10">
        <f t="shared" si="0"/>
        <v>0</v>
      </c>
      <c r="J57" s="5">
        <v>8</v>
      </c>
      <c r="K57" s="10">
        <f t="shared" si="1"/>
        <v>0</v>
      </c>
      <c r="L57" s="26">
        <f t="shared" si="2"/>
        <v>0</v>
      </c>
      <c r="M57" s="27"/>
    </row>
    <row r="58" spans="2:13" s="1" customFormat="1" ht="19.7" customHeight="1" x14ac:dyDescent="0.2">
      <c r="B58" s="5">
        <v>29</v>
      </c>
      <c r="C58" s="6" t="s">
        <v>100</v>
      </c>
      <c r="D58" s="6" t="s">
        <v>101</v>
      </c>
      <c r="E58" s="7" t="s">
        <v>102</v>
      </c>
      <c r="F58" s="6" t="s">
        <v>93</v>
      </c>
      <c r="G58" s="8">
        <v>4</v>
      </c>
      <c r="H58" s="11">
        <v>0</v>
      </c>
      <c r="I58" s="10">
        <f t="shared" si="0"/>
        <v>0</v>
      </c>
      <c r="J58" s="5">
        <v>8</v>
      </c>
      <c r="K58" s="10">
        <f t="shared" si="1"/>
        <v>0</v>
      </c>
      <c r="L58" s="26">
        <f t="shared" si="2"/>
        <v>0</v>
      </c>
      <c r="M58" s="27"/>
    </row>
    <row r="59" spans="2:13" s="1" customFormat="1" ht="19.7" customHeight="1" x14ac:dyDescent="0.2">
      <c r="B59" s="5">
        <v>30</v>
      </c>
      <c r="C59" s="6" t="s">
        <v>103</v>
      </c>
      <c r="D59" s="6" t="s">
        <v>104</v>
      </c>
      <c r="E59" s="7" t="s">
        <v>105</v>
      </c>
      <c r="F59" s="6" t="s">
        <v>93</v>
      </c>
      <c r="G59" s="8">
        <v>3</v>
      </c>
      <c r="H59" s="11">
        <v>0</v>
      </c>
      <c r="I59" s="10">
        <f t="shared" si="0"/>
        <v>0</v>
      </c>
      <c r="J59" s="5">
        <v>8</v>
      </c>
      <c r="K59" s="10">
        <f t="shared" si="1"/>
        <v>0</v>
      </c>
      <c r="L59" s="26">
        <f t="shared" si="2"/>
        <v>0</v>
      </c>
      <c r="M59" s="27"/>
    </row>
    <row r="60" spans="2:13" s="1" customFormat="1" ht="19.7" customHeight="1" x14ac:dyDescent="0.2">
      <c r="B60" s="5">
        <v>31</v>
      </c>
      <c r="C60" s="6" t="s">
        <v>106</v>
      </c>
      <c r="D60" s="6" t="s">
        <v>107</v>
      </c>
      <c r="E60" s="7" t="s">
        <v>108</v>
      </c>
      <c r="F60" s="6" t="s">
        <v>93</v>
      </c>
      <c r="G60" s="8">
        <v>2</v>
      </c>
      <c r="H60" s="11">
        <v>0</v>
      </c>
      <c r="I60" s="10">
        <f t="shared" si="0"/>
        <v>0</v>
      </c>
      <c r="J60" s="5">
        <v>8</v>
      </c>
      <c r="K60" s="10">
        <f t="shared" si="1"/>
        <v>0</v>
      </c>
      <c r="L60" s="26">
        <f t="shared" si="2"/>
        <v>0</v>
      </c>
      <c r="M60" s="27"/>
    </row>
    <row r="61" spans="2:13" s="1" customFormat="1" ht="19.7" customHeight="1" x14ac:dyDescent="0.2">
      <c r="B61" s="5">
        <v>32</v>
      </c>
      <c r="C61" s="6" t="s">
        <v>109</v>
      </c>
      <c r="D61" s="6" t="s">
        <v>110</v>
      </c>
      <c r="E61" s="7" t="s">
        <v>111</v>
      </c>
      <c r="F61" s="6" t="s">
        <v>93</v>
      </c>
      <c r="G61" s="8">
        <v>2.5</v>
      </c>
      <c r="H61" s="11">
        <v>0</v>
      </c>
      <c r="I61" s="10">
        <f t="shared" si="0"/>
        <v>0</v>
      </c>
      <c r="J61" s="5">
        <v>8</v>
      </c>
      <c r="K61" s="10">
        <f t="shared" si="1"/>
        <v>0</v>
      </c>
      <c r="L61" s="26">
        <f t="shared" si="2"/>
        <v>0</v>
      </c>
      <c r="M61" s="27"/>
    </row>
    <row r="62" spans="2:13" s="1" customFormat="1" ht="19.7" customHeight="1" x14ac:dyDescent="0.2">
      <c r="B62" s="5">
        <v>33</v>
      </c>
      <c r="C62" s="6" t="s">
        <v>112</v>
      </c>
      <c r="D62" s="6" t="s">
        <v>113</v>
      </c>
      <c r="E62" s="7" t="s">
        <v>114</v>
      </c>
      <c r="F62" s="6" t="s">
        <v>93</v>
      </c>
      <c r="G62" s="8">
        <v>4</v>
      </c>
      <c r="H62" s="11">
        <v>0</v>
      </c>
      <c r="I62" s="10">
        <f t="shared" si="0"/>
        <v>0</v>
      </c>
      <c r="J62" s="5">
        <v>8</v>
      </c>
      <c r="K62" s="10">
        <f t="shared" si="1"/>
        <v>0</v>
      </c>
      <c r="L62" s="26">
        <f t="shared" si="2"/>
        <v>0</v>
      </c>
      <c r="M62" s="27"/>
    </row>
    <row r="63" spans="2:13" s="1" customFormat="1" ht="19.7" customHeight="1" x14ac:dyDescent="0.2">
      <c r="B63" s="5">
        <v>34</v>
      </c>
      <c r="C63" s="6" t="s">
        <v>115</v>
      </c>
      <c r="D63" s="6" t="s">
        <v>116</v>
      </c>
      <c r="E63" s="7" t="s">
        <v>117</v>
      </c>
      <c r="F63" s="6" t="s">
        <v>93</v>
      </c>
      <c r="G63" s="8">
        <v>5.75</v>
      </c>
      <c r="H63" s="11">
        <v>0</v>
      </c>
      <c r="I63" s="10">
        <f t="shared" si="0"/>
        <v>0</v>
      </c>
      <c r="J63" s="5">
        <v>8</v>
      </c>
      <c r="K63" s="10">
        <f t="shared" si="1"/>
        <v>0</v>
      </c>
      <c r="L63" s="26">
        <f t="shared" si="2"/>
        <v>0</v>
      </c>
      <c r="M63" s="27"/>
    </row>
    <row r="64" spans="2:13" s="1" customFormat="1" ht="19.7" customHeight="1" x14ac:dyDescent="0.2">
      <c r="B64" s="5">
        <v>35</v>
      </c>
      <c r="C64" s="6" t="s">
        <v>118</v>
      </c>
      <c r="D64" s="6" t="s">
        <v>119</v>
      </c>
      <c r="E64" s="7" t="s">
        <v>120</v>
      </c>
      <c r="F64" s="6" t="s">
        <v>93</v>
      </c>
      <c r="G64" s="8">
        <v>5.55</v>
      </c>
      <c r="H64" s="11">
        <v>0</v>
      </c>
      <c r="I64" s="10">
        <f t="shared" si="0"/>
        <v>0</v>
      </c>
      <c r="J64" s="5">
        <v>8</v>
      </c>
      <c r="K64" s="10">
        <f t="shared" si="1"/>
        <v>0</v>
      </c>
      <c r="L64" s="26">
        <f t="shared" si="2"/>
        <v>0</v>
      </c>
      <c r="M64" s="27"/>
    </row>
    <row r="65" spans="2:14" s="1" customFormat="1" ht="19.7" customHeight="1" x14ac:dyDescent="0.2">
      <c r="B65" s="5">
        <v>36</v>
      </c>
      <c r="C65" s="6" t="s">
        <v>121</v>
      </c>
      <c r="D65" s="6" t="s">
        <v>122</v>
      </c>
      <c r="E65" s="7" t="s">
        <v>123</v>
      </c>
      <c r="F65" s="6" t="s">
        <v>124</v>
      </c>
      <c r="G65" s="8">
        <v>950</v>
      </c>
      <c r="H65" s="11">
        <v>0</v>
      </c>
      <c r="I65" s="10">
        <f t="shared" si="0"/>
        <v>0</v>
      </c>
      <c r="J65" s="5">
        <v>8</v>
      </c>
      <c r="K65" s="10">
        <f t="shared" si="1"/>
        <v>0</v>
      </c>
      <c r="L65" s="26">
        <f t="shared" si="2"/>
        <v>0</v>
      </c>
      <c r="M65" s="27"/>
    </row>
    <row r="66" spans="2:14" s="1" customFormat="1" ht="19.7" customHeight="1" x14ac:dyDescent="0.2">
      <c r="B66" s="5">
        <v>37</v>
      </c>
      <c r="C66" s="6" t="s">
        <v>125</v>
      </c>
      <c r="D66" s="6" t="s">
        <v>126</v>
      </c>
      <c r="E66" s="7" t="s">
        <v>127</v>
      </c>
      <c r="F66" s="6" t="s">
        <v>124</v>
      </c>
      <c r="G66" s="8">
        <v>690</v>
      </c>
      <c r="H66" s="11">
        <v>0</v>
      </c>
      <c r="I66" s="10">
        <f t="shared" si="0"/>
        <v>0</v>
      </c>
      <c r="J66" s="5">
        <v>8</v>
      </c>
      <c r="K66" s="10">
        <f t="shared" si="1"/>
        <v>0</v>
      </c>
      <c r="L66" s="26">
        <f t="shared" si="2"/>
        <v>0</v>
      </c>
      <c r="M66" s="27"/>
    </row>
    <row r="67" spans="2:14" s="1" customFormat="1" ht="55.9" customHeight="1" x14ac:dyDescent="0.2"/>
    <row r="68" spans="2:14" s="1" customFormat="1" ht="21.4" customHeight="1" x14ac:dyDescent="0.2">
      <c r="B68" s="24" t="s">
        <v>128</v>
      </c>
      <c r="C68" s="24"/>
      <c r="D68" s="24"/>
      <c r="E68" s="24"/>
      <c r="F68" s="30">
        <f>ROUND(I30+I31+I32+I33+I34+I35+I36+I37+I38+I39+I40+I41+I42+I43+I44+I45+I46+I47+I48+I49+I50+I51+I52+I53+I54+I55+I56+I57+I58+I59+I60+I61+I62+I63+I64+I65+I66,2)</f>
        <v>0</v>
      </c>
      <c r="G68" s="31"/>
      <c r="H68" s="31"/>
      <c r="I68" s="31"/>
      <c r="J68" s="31"/>
      <c r="K68" s="31"/>
      <c r="L68" s="31"/>
      <c r="M68" s="32"/>
    </row>
    <row r="69" spans="2:14" s="1" customFormat="1" ht="21.4" customHeight="1" x14ac:dyDescent="0.2">
      <c r="B69" s="24" t="s">
        <v>129</v>
      </c>
      <c r="C69" s="24"/>
      <c r="D69" s="24"/>
      <c r="E69" s="24"/>
      <c r="F69" s="33">
        <f>ROUND(L30+L31+L32+L33+L34+L35+L36+L37+L38+L39+L40+L41+L42+L43+L44+L45+L46+L47+L48+L49+L50+L51+L52+L53+L54+L55+L56+L57+L58+L59+L60+L61+L62+L63+L64+L65+L66,2)</f>
        <v>0</v>
      </c>
      <c r="G69" s="34"/>
      <c r="H69" s="34"/>
      <c r="I69" s="34"/>
      <c r="J69" s="34"/>
      <c r="K69" s="34"/>
      <c r="L69" s="34"/>
      <c r="M69" s="35"/>
    </row>
    <row r="70" spans="2:14" s="1" customFormat="1" ht="11.1" customHeight="1" x14ac:dyDescent="0.2"/>
    <row r="71" spans="2:14" s="1" customFormat="1" ht="80.099999999999994" customHeight="1" x14ac:dyDescent="0.2">
      <c r="B71" s="19" t="s">
        <v>144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2:14" s="1" customFormat="1" ht="2.65" customHeight="1" x14ac:dyDescent="0.2"/>
    <row r="73" spans="2:14" s="1" customFormat="1" ht="110.1" customHeight="1" x14ac:dyDescent="0.2">
      <c r="B73" s="19" t="s">
        <v>145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2:14" s="1" customFormat="1" ht="5.25" customHeight="1" x14ac:dyDescent="0.2"/>
    <row r="75" spans="2:14" s="1" customFormat="1" ht="110.1" customHeight="1" x14ac:dyDescent="0.2">
      <c r="B75" s="15" t="s">
        <v>146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2:14" s="1" customFormat="1" ht="5.25" customHeight="1" x14ac:dyDescent="0.2"/>
    <row r="77" spans="2:14" s="1" customFormat="1" ht="37.9" customHeight="1" x14ac:dyDescent="0.2">
      <c r="B77" s="20" t="s">
        <v>137</v>
      </c>
      <c r="C77" s="20"/>
      <c r="D77" s="20"/>
      <c r="E77" s="20"/>
      <c r="F77" s="36" t="s">
        <v>138</v>
      </c>
      <c r="G77" s="36"/>
      <c r="H77" s="36"/>
      <c r="I77" s="36"/>
      <c r="J77" s="36"/>
      <c r="K77" s="36"/>
      <c r="L77" s="36"/>
    </row>
    <row r="78" spans="2:14" s="1" customFormat="1" ht="28.7" customHeight="1" x14ac:dyDescent="0.2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2:14" s="1" customFormat="1" ht="28.7" customHeight="1" x14ac:dyDescent="0.2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2:14" s="1" customFormat="1" ht="28.7" customHeight="1" x14ac:dyDescent="0.2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2:21" s="1" customFormat="1" ht="28.7" customHeight="1" x14ac:dyDescent="0.2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2:21" s="1" customFormat="1" ht="2.65" customHeight="1" x14ac:dyDescent="0.2"/>
    <row r="83" spans="2:21" s="1" customFormat="1" ht="203.1" customHeight="1" x14ac:dyDescent="0.2">
      <c r="B83" s="19" t="s">
        <v>147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2:21" s="1" customFormat="1" ht="2.65" customHeight="1" x14ac:dyDescent="0.2"/>
    <row r="85" spans="2:21" s="1" customFormat="1" ht="36.950000000000003" customHeight="1" x14ac:dyDescent="0.2">
      <c r="B85" s="42" t="s">
        <v>148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2:21" s="1" customFormat="1" ht="2.65" customHeight="1" x14ac:dyDescent="0.2"/>
    <row r="87" spans="2:21" s="1" customFormat="1" ht="37.9" customHeight="1" x14ac:dyDescent="0.2">
      <c r="B87" s="20" t="s">
        <v>139</v>
      </c>
      <c r="C87" s="20"/>
      <c r="D87" s="20"/>
      <c r="E87" s="20"/>
      <c r="F87" s="37" t="s">
        <v>140</v>
      </c>
      <c r="G87" s="37"/>
      <c r="H87" s="37"/>
      <c r="I87" s="37"/>
      <c r="J87" s="37"/>
      <c r="K87" s="37"/>
      <c r="L87" s="37"/>
    </row>
    <row r="88" spans="2:21" s="1" customFormat="1" ht="28.7" customHeight="1" x14ac:dyDescent="0.2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2:21" s="1" customFormat="1" ht="28.7" customHeight="1" x14ac:dyDescent="0.2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2:21" s="1" customFormat="1" ht="28.7" customHeight="1" x14ac:dyDescent="0.2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2:21" s="1" customFormat="1" ht="28.7" customHeight="1" x14ac:dyDescent="0.2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2:21" s="1" customFormat="1" ht="2.65" customHeight="1" x14ac:dyDescent="0.2"/>
    <row r="93" spans="2:21" s="1" customFormat="1" ht="159.94999999999999" customHeight="1" x14ac:dyDescent="0.2">
      <c r="B93" s="19" t="s">
        <v>149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2:21" s="1" customFormat="1" ht="2.65" customHeight="1" x14ac:dyDescent="0.2"/>
    <row r="95" spans="2:21" s="1" customFormat="1" ht="54.95" customHeight="1" x14ac:dyDescent="0.2">
      <c r="B95" s="19" t="s">
        <v>150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2:21" s="1" customFormat="1" ht="32.25" customHeight="1" x14ac:dyDescent="0.2">
      <c r="B96" s="41" t="s">
        <v>152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9"/>
      <c r="T96" s="9"/>
      <c r="U96" s="9"/>
    </row>
    <row r="97" spans="2:14" s="1" customFormat="1" ht="48" customHeight="1" x14ac:dyDescent="0.2">
      <c r="B97" s="14" t="s">
        <v>153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2:14" s="1" customFormat="1" ht="2.65" customHeight="1" x14ac:dyDescent="0.2"/>
    <row r="99" spans="2:14" s="1" customFormat="1" ht="125.1" customHeight="1" x14ac:dyDescent="0.2">
      <c r="B99" s="28" t="s">
        <v>154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2:14" s="1" customFormat="1" ht="2.65" customHeight="1" x14ac:dyDescent="0.2"/>
    <row r="101" spans="2:14" s="1" customFormat="1" ht="116.85" customHeight="1" x14ac:dyDescent="0.2">
      <c r="B101" s="14" t="s">
        <v>155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2:14" s="1" customFormat="1" ht="2.65" customHeight="1" x14ac:dyDescent="0.2"/>
    <row r="103" spans="2:14" s="1" customFormat="1" ht="75.2" customHeight="1" x14ac:dyDescent="0.2">
      <c r="B103" s="14" t="s">
        <v>156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</row>
    <row r="104" spans="2:14" s="1" customFormat="1" ht="86.85" customHeight="1" x14ac:dyDescent="0.2"/>
    <row r="105" spans="2:14" s="1" customFormat="1" ht="17.649999999999999" customHeight="1" x14ac:dyDescent="0.2">
      <c r="I105" s="38" t="s">
        <v>136</v>
      </c>
      <c r="J105" s="38"/>
    </row>
    <row r="106" spans="2:14" s="1" customFormat="1" ht="145.15" customHeight="1" x14ac:dyDescent="0.2"/>
    <row r="107" spans="2:14" s="1" customFormat="1" ht="81.599999999999994" customHeight="1" x14ac:dyDescent="0.2">
      <c r="B107" s="16" t="s">
        <v>151</v>
      </c>
      <c r="C107" s="16"/>
      <c r="D107" s="16"/>
      <c r="E107" s="16"/>
      <c r="F107" s="16"/>
      <c r="G107" s="16"/>
      <c r="H107" s="16"/>
      <c r="I107" s="16"/>
      <c r="J107" s="16"/>
    </row>
  </sheetData>
  <mergeCells count="92">
    <mergeCell ref="B93:N93"/>
    <mergeCell ref="B95:N95"/>
    <mergeCell ref="B81:E81"/>
    <mergeCell ref="B83:N83"/>
    <mergeCell ref="B85:N85"/>
    <mergeCell ref="B87:E87"/>
    <mergeCell ref="B88:E88"/>
    <mergeCell ref="L65:M65"/>
    <mergeCell ref="L66:M66"/>
    <mergeCell ref="B89:E89"/>
    <mergeCell ref="B90:E90"/>
    <mergeCell ref="B91:E91"/>
    <mergeCell ref="I105:J105"/>
    <mergeCell ref="I2:O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E14:G14"/>
    <mergeCell ref="F68:M68"/>
    <mergeCell ref="F69:M69"/>
    <mergeCell ref="F77:L77"/>
    <mergeCell ref="F78:L78"/>
    <mergeCell ref="L43:M43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50:M50"/>
    <mergeCell ref="L51:M51"/>
    <mergeCell ref="L52:M52"/>
    <mergeCell ref="B97:N97"/>
    <mergeCell ref="B99:N99"/>
    <mergeCell ref="F79:L79"/>
    <mergeCell ref="F80:L80"/>
    <mergeCell ref="F81:L81"/>
    <mergeCell ref="F87:L87"/>
    <mergeCell ref="F88:L88"/>
    <mergeCell ref="F89:L89"/>
    <mergeCell ref="F90:L90"/>
    <mergeCell ref="F91:L91"/>
    <mergeCell ref="B96:R96"/>
    <mergeCell ref="L63:M63"/>
    <mergeCell ref="L64:M64"/>
    <mergeCell ref="B103:N103"/>
    <mergeCell ref="B107:J107"/>
    <mergeCell ref="B24:L24"/>
    <mergeCell ref="B26:L26"/>
    <mergeCell ref="B73:N73"/>
    <mergeCell ref="B75:N75"/>
    <mergeCell ref="B77:E77"/>
    <mergeCell ref="B78:E78"/>
    <mergeCell ref="B79:E79"/>
    <mergeCell ref="B80:E80"/>
    <mergeCell ref="B68:E68"/>
    <mergeCell ref="B69:E69"/>
    <mergeCell ref="B71:N71"/>
    <mergeCell ref="L44:M44"/>
    <mergeCell ref="L45:M45"/>
    <mergeCell ref="L46:M46"/>
    <mergeCell ref="B3:E3"/>
    <mergeCell ref="B5:E5"/>
    <mergeCell ref="B7:E7"/>
    <mergeCell ref="B10:D11"/>
    <mergeCell ref="B101:N101"/>
    <mergeCell ref="B16:I16"/>
    <mergeCell ref="B18:I18"/>
    <mergeCell ref="B20:I20"/>
    <mergeCell ref="B22:I22"/>
    <mergeCell ref="B4:D4"/>
    <mergeCell ref="B6:D6"/>
    <mergeCell ref="B8:D8"/>
    <mergeCell ref="G11:N12"/>
    <mergeCell ref="L47:M47"/>
    <mergeCell ref="L48:M48"/>
    <mergeCell ref="L49:M49"/>
  </mergeCells>
  <pageMargins left="0.7" right="0.7" top="0.75" bottom="0.75" header="0.3" footer="0.3"/>
  <pageSetup paperSize="9" scale="49" orientation="landscape" r:id="rId1"/>
  <headerFooter alignWithMargins="0"/>
  <rowBreaks count="1" manualBreakCount="1">
    <brk id="8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2024-10-10T10:34:38Z</dcterms:created>
  <dcterms:modified xsi:type="dcterms:W3CDTF">2024-11-04T07:50:44Z</dcterms:modified>
</cp:coreProperties>
</file>