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bstaravanie\LH_Obstaravanie\LE OBSTARÁVANIE r. 2025\Poistenie\Podklady na schválenie\"/>
    </mc:Choice>
  </mc:AlternateContent>
  <xr:revisionPtr revIDLastSave="0" documentId="13_ncr:1_{FDE6A2A6-6601-49BB-A030-FF292778C210}" xr6:coauthVersionLast="47" xr6:coauthVersionMax="47" xr10:uidLastSave="{00000000-0000-0000-0000-000000000000}"/>
  <bookViews>
    <workbookView xWindow="-120" yWindow="-120" windowWidth="29040" windowHeight="15840" xr2:uid="{589B0F31-58DF-4A97-9155-D808D480A310}"/>
  </bookViews>
  <sheets>
    <sheet name="majetok" sheetId="4" r:id="rId1"/>
    <sheet name="zodpovednosť" sheetId="7" r:id="rId2"/>
    <sheet name="SPOLU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10" i="4"/>
  <c r="F43" i="4" l="1"/>
  <c r="F44" i="4" s="1"/>
  <c r="F32" i="4"/>
  <c r="F31" i="4"/>
  <c r="F30" i="4"/>
  <c r="F25" i="4"/>
  <c r="F24" i="4"/>
  <c r="F23" i="4"/>
  <c r="F22" i="4"/>
  <c r="F21" i="4"/>
  <c r="F16" i="4"/>
  <c r="F9" i="4"/>
  <c r="F8" i="4"/>
  <c r="F7" i="4"/>
  <c r="F6" i="4"/>
  <c r="F5" i="4"/>
  <c r="F26" i="4" l="1"/>
  <c r="F39" i="4"/>
  <c r="F17" i="4"/>
  <c r="F47" i="4" s="1"/>
</calcChain>
</file>

<file path=xl/sharedStrings.xml><?xml version="1.0" encoding="utf-8"?>
<sst xmlns="http://schemas.openxmlformats.org/spreadsheetml/2006/main" count="125" uniqueCount="57">
  <si>
    <t>súbor - vlastné a cudzie</t>
  </si>
  <si>
    <t xml:space="preserve">na 1.riziko, na novú cenu </t>
  </si>
  <si>
    <t>nová cena</t>
  </si>
  <si>
    <t xml:space="preserve">Obstaranie investícií </t>
  </si>
  <si>
    <t>Líniové stavby</t>
  </si>
  <si>
    <t xml:space="preserve">Komplexné živelné riziko: </t>
  </si>
  <si>
    <t>PREDMET POISTENIA</t>
  </si>
  <si>
    <t>SÚBOR / VÝBER</t>
  </si>
  <si>
    <t>POISTNÁ SUMA</t>
  </si>
  <si>
    <t>ROČNÁ POISTNÁ SADZBA</t>
  </si>
  <si>
    <t>ROČNÉ POISTNÉ</t>
  </si>
  <si>
    <t xml:space="preserve">Odcudzenie a vandalizmus: </t>
  </si>
  <si>
    <t xml:space="preserve">Hnuteľný majetok, stroje, prístroje zariadenia, DHM, dopravné prostriedky bez EČ </t>
  </si>
  <si>
    <t>Zásob</t>
  </si>
  <si>
    <t>limit plnenia</t>
  </si>
  <si>
    <t>Lom stroja a elektorniky</t>
  </si>
  <si>
    <t>Poistenie skla</t>
  </si>
  <si>
    <t>súbor pevne vsadeného alebo osadeného skla vypĺňajúce vonkajšie otvory budovy (napr. okná, dvere), vrátane nápisov, bezpečnostných fólií a snímačov EZS, súbor pevne vsadeného alebo osadeného skla vypĺňajúceho vnútorné otvory budovy, súbor skiel pultov, vitrín vo vnútri budov, zrkadlá. Poistenie sa vzťahuje aj na rám, v ktorom je sklo osadené. Sklá so špeciálnou povrchovou úpravou (nápisy, maľby, gravírovanie, iná výzdoba na skle), svetelné a neónové nápisy a reklamy</t>
  </si>
  <si>
    <t>Ročné poistné</t>
  </si>
  <si>
    <t>Spoluúčasť</t>
  </si>
  <si>
    <t xml:space="preserve">Budovy, haly a stavby vrátane technologického vybavenia okrem líniových stavieb </t>
  </si>
  <si>
    <t>Hnuteľný majetok, stroje, prístroje zariadenia, DHM, dopravné prostriedky bez EČ</t>
  </si>
  <si>
    <t xml:space="preserve">Zásoby </t>
  </si>
  <si>
    <t>Stavebné súčasti budov, hál a stavieb vrátane líniových stavieb</t>
  </si>
  <si>
    <t>Strojné, elektornické a technologické súčasti budov, hál a stavieb vrátane líniových stavieb</t>
  </si>
  <si>
    <t>Poistné za celú dobu trvania poistnej zmluvy - 33 mesiacov</t>
  </si>
  <si>
    <t>Viacnáklady, ktoré vzniknú následkom vecnej škody na majetku:</t>
  </si>
  <si>
    <t>zvýšené náklady za dočasné využívanie cudzích náhradných pozemkov, budov, priestorov, strojov alebo zariadení</t>
  </si>
  <si>
    <t>zvýšené náklady za dočasné využívanie cudzích služieb</t>
  </si>
  <si>
    <t>náklady spojené s presťahovaním poistených vecí do náhradných priestorov</t>
  </si>
  <si>
    <t>nevyhnutné opatrenia potrebné pre informovanie existujúcich klientov</t>
  </si>
  <si>
    <t>iné zvýšené náklady, ktoré preukázateľne súvisia s majetkovou poistnou udalosťou a sú nevyhnutné na odstránenie obmedzenia alebo prerušenia prevádzky</t>
  </si>
  <si>
    <t>Limit plnenia / sublimit plnenia</t>
  </si>
  <si>
    <t>Ročná poistná sadzba</t>
  </si>
  <si>
    <t>všeobecná / prevádzková zodpovednosť</t>
  </si>
  <si>
    <t>sublimit na zodpovednosť z titulu regresných nárokov Sociálnej poisťovne a zdravotných poisťovní pri pracovných úrazoch a chorôb z povolania zamestnancov poisteného</t>
  </si>
  <si>
    <t xml:space="preserve">sublimit na zodpovednosť za škodu na hnuteľnej veci, ktorú poistený alebo za neho konajúca osoba prevzali („veci prevzaté“) </t>
  </si>
  <si>
    <t>10%, min. 1 000 €</t>
  </si>
  <si>
    <t xml:space="preserve">sublimit na zodpovednosť za škodu na hnuteľnej veci a nehnuteľnej veci, ktorú poistený užíva („veci užívané“) </t>
  </si>
  <si>
    <t xml:space="preserve">sublimit na zodpovednosť za škodu na veciach zamestnancov </t>
  </si>
  <si>
    <t xml:space="preserve">sublimit na zodpovednosť za škodu na veciach návštevníkov </t>
  </si>
  <si>
    <t xml:space="preserve">sublimit na zodpovednosť za škodu na vozidlách návštevníkov </t>
  </si>
  <si>
    <t xml:space="preserve">sublimit na zodpovednosť za čisté finančné škody </t>
  </si>
  <si>
    <t>10%, min. 3 000 €</t>
  </si>
  <si>
    <t xml:space="preserve">sublimit pre nemajetkovú ujmu </t>
  </si>
  <si>
    <t xml:space="preserve">sublimit na zodpovednosť škodu spôsobenú infekčnými chorobami </t>
  </si>
  <si>
    <t xml:space="preserve">sublimit na zodpovednosť škodu búracími a demolačnými prácami </t>
  </si>
  <si>
    <t xml:space="preserve">sublimit na zodpovednosť škodu spôsobenú na nadzemných a podzemných vedeniach </t>
  </si>
  <si>
    <t>Limit plnenia pre všeobecnú zodpovednosť za škodu vrátane ušlého zisku je pre jedno poistné obdobie dvoj (2-) násobok poistnej sumy, t.j. 8.000.000,- EUR.</t>
  </si>
  <si>
    <t xml:space="preserve">Sumarizácia - poistenie majetku a zodpovednosti za škodu </t>
  </si>
  <si>
    <t>Poistenie majetku</t>
  </si>
  <si>
    <t xml:space="preserve">Poistenie všeobecnej zodpovenosti za škodu </t>
  </si>
  <si>
    <t>SPOLUl:</t>
  </si>
  <si>
    <t xml:space="preserve">Náklady na odstránenie následkov poistnej udalosti (PU) a viacnáklady </t>
  </si>
  <si>
    <r>
      <t>SP</t>
    </r>
    <r>
      <rPr>
        <b/>
        <sz val="10"/>
        <rFont val="Calibri"/>
        <family val="2"/>
        <charset val="238"/>
      </rPr>
      <t>Ô</t>
    </r>
    <r>
      <rPr>
        <b/>
        <sz val="10"/>
        <rFont val="Calibri"/>
        <family val="2"/>
        <charset val="238"/>
        <scheme val="minor"/>
      </rPr>
      <t>SOB</t>
    </r>
  </si>
  <si>
    <t xml:space="preserve">Návrh na plnenie kritéria - poistenie majetku </t>
  </si>
  <si>
    <t>Návrh na plnenie kritéria - poistenie zodpovednosti za škodu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</si>
</sst>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"/>
    <numFmt numFmtId="165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4" fillId="0" borderId="0"/>
  </cellStyleXfs>
  <cellXfs count="96">
    <xf numFmtId="0" fontId="0" fillId="0" borderId="0" xfId="0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44" fontId="2" fillId="0" borderId="1" xfId="0" applyNumberFormat="1" applyFont="1" applyBorder="1"/>
    <xf numFmtId="44" fontId="2" fillId="0" borderId="6" xfId="0" applyNumberFormat="1" applyFont="1" applyBorder="1"/>
    <xf numFmtId="0" fontId="1" fillId="0" borderId="0" xfId="0" applyFont="1"/>
    <xf numFmtId="0" fontId="3" fillId="2" borderId="11" xfId="0" applyFont="1" applyFill="1" applyBorder="1" applyAlignment="1">
      <alignment horizontal="justify" vertical="center"/>
    </xf>
    <xf numFmtId="44" fontId="3" fillId="2" borderId="12" xfId="0" applyNumberFormat="1" applyFont="1" applyFill="1" applyBorder="1" applyAlignment="1">
      <alignment horizontal="justify" vertical="center"/>
    </xf>
    <xf numFmtId="44" fontId="3" fillId="2" borderId="12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2" fillId="0" borderId="8" xfId="0" applyFont="1" applyBorder="1" applyAlignment="1">
      <alignment horizontal="justify" vertical="center"/>
    </xf>
    <xf numFmtId="44" fontId="2" fillId="0" borderId="9" xfId="0" applyNumberFormat="1" applyFont="1" applyBorder="1" applyAlignment="1">
      <alignment horizontal="justify" vertical="center"/>
    </xf>
    <xf numFmtId="44" fontId="2" fillId="0" borderId="9" xfId="0" applyNumberFormat="1" applyFont="1" applyBorder="1"/>
    <xf numFmtId="0" fontId="2" fillId="0" borderId="3" xfId="0" applyFont="1" applyBorder="1" applyAlignment="1">
      <alignment horizontal="justify" vertical="center"/>
    </xf>
    <xf numFmtId="44" fontId="2" fillId="0" borderId="1" xfId="0" applyNumberFormat="1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44" fontId="2" fillId="0" borderId="6" xfId="0" applyNumberFormat="1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44" fontId="3" fillId="0" borderId="0" xfId="0" applyNumberFormat="1" applyFont="1" applyAlignment="1">
      <alignment horizontal="justify" vertical="center"/>
    </xf>
    <xf numFmtId="0" fontId="2" fillId="2" borderId="2" xfId="0" applyFont="1" applyFill="1" applyBorder="1"/>
    <xf numFmtId="0" fontId="3" fillId="0" borderId="15" xfId="0" applyFont="1" applyBorder="1" applyAlignment="1">
      <alignment horizontal="justify" vertical="center"/>
    </xf>
    <xf numFmtId="0" fontId="0" fillId="0" borderId="4" xfId="0" applyBorder="1"/>
    <xf numFmtId="0" fontId="1" fillId="0" borderId="3" xfId="0" applyFont="1" applyBorder="1"/>
    <xf numFmtId="0" fontId="1" fillId="0" borderId="8" xfId="0" applyFont="1" applyBorder="1"/>
    <xf numFmtId="0" fontId="0" fillId="0" borderId="10" xfId="0" applyBorder="1"/>
    <xf numFmtId="0" fontId="1" fillId="3" borderId="11" xfId="0" applyFont="1" applyFill="1" applyBorder="1"/>
    <xf numFmtId="0" fontId="1" fillId="3" borderId="13" xfId="0" applyFont="1" applyFill="1" applyBorder="1"/>
    <xf numFmtId="0" fontId="1" fillId="3" borderId="5" xfId="0" applyFont="1" applyFill="1" applyBorder="1"/>
    <xf numFmtId="0" fontId="0" fillId="3" borderId="7" xfId="0" applyFill="1" applyBorder="1"/>
    <xf numFmtId="0" fontId="2" fillId="0" borderId="2" xfId="0" applyFont="1" applyBorder="1"/>
    <xf numFmtId="0" fontId="5" fillId="0" borderId="0" xfId="0" applyFont="1"/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5" fillId="0" borderId="9" xfId="0" applyNumberFormat="1" applyFont="1" applyBorder="1" applyAlignment="1">
      <alignment wrapText="1"/>
    </xf>
    <xf numFmtId="164" fontId="5" fillId="0" borderId="9" xfId="0" applyNumberFormat="1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44" fontId="5" fillId="0" borderId="0" xfId="0" applyNumberFormat="1" applyFont="1" applyAlignment="1">
      <alignment wrapText="1"/>
    </xf>
    <xf numFmtId="0" fontId="7" fillId="0" borderId="3" xfId="0" applyFont="1" applyBorder="1"/>
    <xf numFmtId="0" fontId="7" fillId="0" borderId="1" xfId="0" applyFont="1" applyBorder="1"/>
    <xf numFmtId="44" fontId="7" fillId="0" borderId="1" xfId="0" applyNumberFormat="1" applyFont="1" applyBorder="1"/>
    <xf numFmtId="164" fontId="7" fillId="0" borderId="1" xfId="0" applyNumberFormat="1" applyFont="1" applyBorder="1" applyAlignment="1">
      <alignment wrapText="1"/>
    </xf>
    <xf numFmtId="44" fontId="7" fillId="0" borderId="4" xfId="0" applyNumberFormat="1" applyFont="1" applyBorder="1"/>
    <xf numFmtId="165" fontId="10" fillId="0" borderId="18" xfId="1" applyFont="1" applyBorder="1" applyAlignment="1">
      <alignment horizontal="left" vertical="center" wrapText="1"/>
    </xf>
    <xf numFmtId="165" fontId="11" fillId="0" borderId="18" xfId="1" applyFont="1" applyBorder="1" applyAlignment="1">
      <alignment horizontal="left" vertical="center" wrapText="1"/>
    </xf>
    <xf numFmtId="0" fontId="7" fillId="0" borderId="5" xfId="0" applyFont="1" applyBorder="1"/>
    <xf numFmtId="0" fontId="7" fillId="0" borderId="6" xfId="0" applyFont="1" applyBorder="1"/>
    <xf numFmtId="44" fontId="7" fillId="0" borderId="6" xfId="0" applyNumberFormat="1" applyFont="1" applyBorder="1"/>
    <xf numFmtId="164" fontId="7" fillId="0" borderId="6" xfId="0" applyNumberFormat="1" applyFont="1" applyBorder="1" applyAlignment="1">
      <alignment wrapText="1"/>
    </xf>
    <xf numFmtId="44" fontId="7" fillId="0" borderId="7" xfId="0" applyNumberFormat="1" applyFont="1" applyBorder="1"/>
    <xf numFmtId="44" fontId="7" fillId="2" borderId="14" xfId="0" applyNumberFormat="1" applyFont="1" applyFill="1" applyBorder="1"/>
    <xf numFmtId="0" fontId="5" fillId="0" borderId="8" xfId="0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Border="1"/>
    <xf numFmtId="44" fontId="5" fillId="0" borderId="0" xfId="0" applyNumberFormat="1" applyFont="1"/>
    <xf numFmtId="44" fontId="7" fillId="2" borderId="2" xfId="0" applyNumberFormat="1" applyFont="1" applyFill="1" applyBorder="1"/>
    <xf numFmtId="0" fontId="7" fillId="0" borderId="23" xfId="0" applyFont="1" applyBorder="1"/>
    <xf numFmtId="165" fontId="11" fillId="0" borderId="5" xfId="1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44" fontId="7" fillId="0" borderId="0" xfId="0" applyNumberFormat="1" applyFont="1" applyAlignment="1">
      <alignment wrapText="1"/>
    </xf>
    <xf numFmtId="44" fontId="5" fillId="2" borderId="2" xfId="0" applyNumberFormat="1" applyFont="1" applyFill="1" applyBorder="1"/>
    <xf numFmtId="0" fontId="5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5" fillId="2" borderId="11" xfId="0" applyFont="1" applyFill="1" applyBorder="1"/>
    <xf numFmtId="0" fontId="8" fillId="2" borderId="12" xfId="0" applyFont="1" applyFill="1" applyBorder="1"/>
    <xf numFmtId="0" fontId="8" fillId="2" borderId="13" xfId="0" applyFont="1" applyFill="1" applyBorder="1"/>
    <xf numFmtId="0" fontId="7" fillId="0" borderId="19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4" fontId="7" fillId="0" borderId="19" xfId="0" applyNumberFormat="1" applyFont="1" applyBorder="1" applyAlignment="1">
      <alignment vertical="center"/>
    </xf>
    <xf numFmtId="44" fontId="8" fillId="0" borderId="21" xfId="0" applyNumberFormat="1" applyFont="1" applyBorder="1" applyAlignment="1">
      <alignment vertical="center"/>
    </xf>
    <xf numFmtId="44" fontId="8" fillId="0" borderId="9" xfId="0" applyNumberFormat="1" applyFont="1" applyBorder="1" applyAlignment="1">
      <alignment vertical="center"/>
    </xf>
    <xf numFmtId="44" fontId="7" fillId="0" borderId="20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44" fontId="8" fillId="0" borderId="24" xfId="0" applyNumberFormat="1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5" xfId="0" applyFont="1" applyBorder="1" applyAlignment="1">
      <alignment horizontal="justify" vertical="center"/>
    </xf>
    <xf numFmtId="0" fontId="2" fillId="0" borderId="16" xfId="0" applyFont="1" applyBorder="1"/>
    <xf numFmtId="0" fontId="2" fillId="0" borderId="17" xfId="0" applyFont="1" applyBorder="1"/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2">
    <cellStyle name="Normálna" xfId="0" builtinId="0"/>
    <cellStyle name="Normálna 2 2" xfId="1" xr:uid="{1B905D3C-6D9E-4B97-82CB-E69D67A10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40DFF-21E7-4B49-BEEE-F5435E84004A}">
  <dimension ref="A1:J52"/>
  <sheetViews>
    <sheetView tabSelected="1" zoomScale="143" zoomScaleNormal="143" workbookViewId="0"/>
  </sheetViews>
  <sheetFormatPr defaultColWidth="9.140625" defaultRowHeight="12.75" x14ac:dyDescent="0.2"/>
  <cols>
    <col min="1" max="1" width="79.85546875" style="33" customWidth="1"/>
    <col min="2" max="2" width="22.7109375" style="33" bestFit="1" customWidth="1"/>
    <col min="3" max="3" width="17.7109375" style="34" customWidth="1"/>
    <col min="4" max="4" width="21.42578125" style="33" bestFit="1" customWidth="1"/>
    <col min="5" max="5" width="14.140625" style="35" customWidth="1"/>
    <col min="6" max="6" width="16" style="33" bestFit="1" customWidth="1"/>
    <col min="7" max="7" width="23.5703125" style="33" customWidth="1"/>
    <col min="8" max="9" width="9.140625" style="33"/>
    <col min="10" max="10" width="30.5703125" style="34" customWidth="1"/>
    <col min="11" max="11" width="15" style="33" customWidth="1"/>
    <col min="12" max="12" width="12.5703125" style="33" bestFit="1" customWidth="1"/>
    <col min="13" max="16384" width="9.140625" style="33"/>
  </cols>
  <sheetData>
    <row r="1" spans="1:10" x14ac:dyDescent="0.2">
      <c r="A1" s="32" t="s">
        <v>55</v>
      </c>
    </row>
    <row r="2" spans="1:10" ht="13.5" thickBot="1" x14ac:dyDescent="0.25"/>
    <row r="3" spans="1:10" ht="15.75" thickBot="1" x14ac:dyDescent="0.3">
      <c r="A3" s="70" t="s">
        <v>5</v>
      </c>
      <c r="B3" s="71"/>
      <c r="C3" s="71"/>
      <c r="D3" s="71"/>
      <c r="E3" s="71"/>
      <c r="F3" s="72"/>
    </row>
    <row r="4" spans="1:10" s="41" customFormat="1" ht="27.75" customHeight="1" thickTop="1" x14ac:dyDescent="0.2">
      <c r="A4" s="36" t="s">
        <v>6</v>
      </c>
      <c r="B4" s="37" t="s">
        <v>7</v>
      </c>
      <c r="C4" s="38" t="s">
        <v>8</v>
      </c>
      <c r="D4" s="37" t="s">
        <v>54</v>
      </c>
      <c r="E4" s="39" t="s">
        <v>9</v>
      </c>
      <c r="F4" s="40" t="s">
        <v>10</v>
      </c>
      <c r="J4" s="42"/>
    </row>
    <row r="5" spans="1:10" x14ac:dyDescent="0.2">
      <c r="A5" s="43" t="s">
        <v>20</v>
      </c>
      <c r="B5" s="44" t="s">
        <v>0</v>
      </c>
      <c r="C5" s="45">
        <v>486818500</v>
      </c>
      <c r="D5" s="44" t="s">
        <v>2</v>
      </c>
      <c r="E5" s="46"/>
      <c r="F5" s="47">
        <f t="shared" ref="F5:F16" si="0">C5*E5/1000</f>
        <v>0</v>
      </c>
    </row>
    <row r="6" spans="1:10" x14ac:dyDescent="0.2">
      <c r="A6" s="43" t="s">
        <v>21</v>
      </c>
      <c r="B6" s="44" t="s">
        <v>0</v>
      </c>
      <c r="C6" s="45">
        <v>636406287</v>
      </c>
      <c r="D6" s="44" t="s">
        <v>2</v>
      </c>
      <c r="E6" s="46"/>
      <c r="F6" s="47">
        <f t="shared" si="0"/>
        <v>0</v>
      </c>
    </row>
    <row r="7" spans="1:10" x14ac:dyDescent="0.2">
      <c r="A7" s="43" t="s">
        <v>22</v>
      </c>
      <c r="B7" s="44" t="s">
        <v>0</v>
      </c>
      <c r="C7" s="45">
        <v>15500000</v>
      </c>
      <c r="D7" s="44" t="s">
        <v>2</v>
      </c>
      <c r="E7" s="46"/>
      <c r="F7" s="47">
        <f t="shared" si="0"/>
        <v>0</v>
      </c>
    </row>
    <row r="8" spans="1:10" x14ac:dyDescent="0.2">
      <c r="A8" s="43" t="s">
        <v>3</v>
      </c>
      <c r="B8" s="44" t="s">
        <v>0</v>
      </c>
      <c r="C8" s="45">
        <v>5000000</v>
      </c>
      <c r="D8" s="44" t="s">
        <v>1</v>
      </c>
      <c r="E8" s="46"/>
      <c r="F8" s="47">
        <f t="shared" si="0"/>
        <v>0</v>
      </c>
    </row>
    <row r="9" spans="1:10" x14ac:dyDescent="0.2">
      <c r="A9" s="43" t="s">
        <v>53</v>
      </c>
      <c r="B9" s="44" t="s">
        <v>14</v>
      </c>
      <c r="C9" s="45">
        <v>2000000</v>
      </c>
      <c r="D9" s="44" t="s">
        <v>14</v>
      </c>
      <c r="E9" s="46"/>
      <c r="F9" s="47">
        <f t="shared" si="0"/>
        <v>0</v>
      </c>
    </row>
    <row r="10" spans="1:10" x14ac:dyDescent="0.2">
      <c r="A10" s="48" t="s">
        <v>26</v>
      </c>
      <c r="B10" s="73" t="s">
        <v>14</v>
      </c>
      <c r="C10" s="76">
        <v>2000000</v>
      </c>
      <c r="D10" s="73" t="s">
        <v>14</v>
      </c>
      <c r="E10" s="73"/>
      <c r="F10" s="79">
        <f t="shared" si="0"/>
        <v>0</v>
      </c>
    </row>
    <row r="11" spans="1:10" ht="12.75" customHeight="1" x14ac:dyDescent="0.2">
      <c r="A11" s="49" t="s">
        <v>27</v>
      </c>
      <c r="B11" s="74"/>
      <c r="C11" s="77"/>
      <c r="D11" s="74"/>
      <c r="E11" s="74"/>
      <c r="F11" s="80"/>
    </row>
    <row r="12" spans="1:10" ht="12.75" customHeight="1" x14ac:dyDescent="0.2">
      <c r="A12" s="49" t="s">
        <v>28</v>
      </c>
      <c r="B12" s="74"/>
      <c r="C12" s="77"/>
      <c r="D12" s="74"/>
      <c r="E12" s="74"/>
      <c r="F12" s="80"/>
    </row>
    <row r="13" spans="1:10" ht="12.75" customHeight="1" x14ac:dyDescent="0.2">
      <c r="A13" s="49" t="s">
        <v>29</v>
      </c>
      <c r="B13" s="74"/>
      <c r="C13" s="77"/>
      <c r="D13" s="74"/>
      <c r="E13" s="74"/>
      <c r="F13" s="80"/>
    </row>
    <row r="14" spans="1:10" ht="12.75" customHeight="1" x14ac:dyDescent="0.2">
      <c r="A14" s="49" t="s">
        <v>30</v>
      </c>
      <c r="B14" s="74"/>
      <c r="C14" s="77"/>
      <c r="D14" s="74"/>
      <c r="E14" s="74"/>
      <c r="F14" s="80"/>
    </row>
    <row r="15" spans="1:10" ht="22.5" x14ac:dyDescent="0.2">
      <c r="A15" s="49" t="s">
        <v>31</v>
      </c>
      <c r="B15" s="75"/>
      <c r="C15" s="78"/>
      <c r="D15" s="75"/>
      <c r="E15" s="75"/>
      <c r="F15" s="81"/>
    </row>
    <row r="16" spans="1:10" ht="13.5" thickBot="1" x14ac:dyDescent="0.25">
      <c r="A16" s="50" t="s">
        <v>4</v>
      </c>
      <c r="B16" s="51" t="s">
        <v>0</v>
      </c>
      <c r="C16" s="52">
        <v>10000000</v>
      </c>
      <c r="D16" s="51" t="s">
        <v>1</v>
      </c>
      <c r="E16" s="53"/>
      <c r="F16" s="54">
        <f t="shared" si="0"/>
        <v>0</v>
      </c>
    </row>
    <row r="17" spans="1:10" ht="13.5" thickBot="1" x14ac:dyDescent="0.25">
      <c r="F17" s="55">
        <f>SUM(F5:F16)</f>
        <v>0</v>
      </c>
    </row>
    <row r="18" spans="1:10" ht="13.5" thickBot="1" x14ac:dyDescent="0.25"/>
    <row r="19" spans="1:10" ht="15.75" thickBot="1" x14ac:dyDescent="0.3">
      <c r="A19" s="70" t="s">
        <v>11</v>
      </c>
      <c r="B19" s="71"/>
      <c r="C19" s="71"/>
      <c r="D19" s="71"/>
      <c r="E19" s="71"/>
      <c r="F19" s="72"/>
    </row>
    <row r="20" spans="1:10" s="32" customFormat="1" ht="27.75" customHeight="1" thickTop="1" x14ac:dyDescent="0.2">
      <c r="A20" s="56" t="s">
        <v>6</v>
      </c>
      <c r="B20" s="57" t="s">
        <v>7</v>
      </c>
      <c r="C20" s="58" t="s">
        <v>8</v>
      </c>
      <c r="D20" s="57" t="s">
        <v>54</v>
      </c>
      <c r="E20" s="39" t="s">
        <v>9</v>
      </c>
      <c r="F20" s="59" t="s">
        <v>10</v>
      </c>
      <c r="J20" s="60"/>
    </row>
    <row r="21" spans="1:10" x14ac:dyDescent="0.2">
      <c r="A21" s="43" t="s">
        <v>12</v>
      </c>
      <c r="B21" s="44" t="s">
        <v>0</v>
      </c>
      <c r="C21" s="45">
        <v>1000000</v>
      </c>
      <c r="D21" s="44" t="s">
        <v>1</v>
      </c>
      <c r="E21" s="46"/>
      <c r="F21" s="47">
        <f>C21*E21/1000</f>
        <v>0</v>
      </c>
    </row>
    <row r="22" spans="1:10" x14ac:dyDescent="0.2">
      <c r="A22" s="43" t="s">
        <v>23</v>
      </c>
      <c r="B22" s="44" t="s">
        <v>0</v>
      </c>
      <c r="C22" s="45">
        <v>1000000</v>
      </c>
      <c r="D22" s="44" t="s">
        <v>1</v>
      </c>
      <c r="E22" s="46"/>
      <c r="F22" s="47">
        <f>C22*E22/1000</f>
        <v>0</v>
      </c>
    </row>
    <row r="23" spans="1:10" x14ac:dyDescent="0.2">
      <c r="A23" s="43" t="s">
        <v>13</v>
      </c>
      <c r="B23" s="44" t="s">
        <v>0</v>
      </c>
      <c r="C23" s="45">
        <v>500000</v>
      </c>
      <c r="D23" s="44" t="s">
        <v>1</v>
      </c>
      <c r="E23" s="46"/>
      <c r="F23" s="47">
        <f>C23*E23/1000</f>
        <v>0</v>
      </c>
    </row>
    <row r="24" spans="1:10" x14ac:dyDescent="0.2">
      <c r="A24" s="43" t="s">
        <v>3</v>
      </c>
      <c r="B24" s="44" t="s">
        <v>0</v>
      </c>
      <c r="C24" s="45">
        <v>500000</v>
      </c>
      <c r="D24" s="44" t="s">
        <v>1</v>
      </c>
      <c r="E24" s="46"/>
      <c r="F24" s="47">
        <f>C24*E24/1000</f>
        <v>0</v>
      </c>
    </row>
    <row r="25" spans="1:10" ht="13.5" thickBot="1" x14ac:dyDescent="0.25">
      <c r="A25" s="50" t="s">
        <v>4</v>
      </c>
      <c r="B25" s="51" t="s">
        <v>0</v>
      </c>
      <c r="C25" s="52">
        <v>500000</v>
      </c>
      <c r="D25" s="51" t="s">
        <v>1</v>
      </c>
      <c r="E25" s="53"/>
      <c r="F25" s="47">
        <f>C25*E25/1000</f>
        <v>0</v>
      </c>
    </row>
    <row r="26" spans="1:10" ht="13.5" thickBot="1" x14ac:dyDescent="0.25">
      <c r="F26" s="61">
        <f>SUM(F21:F25)</f>
        <v>0</v>
      </c>
    </row>
    <row r="27" spans="1:10" ht="13.5" thickBot="1" x14ac:dyDescent="0.25"/>
    <row r="28" spans="1:10" ht="15.75" thickBot="1" x14ac:dyDescent="0.3">
      <c r="A28" s="70" t="s">
        <v>15</v>
      </c>
      <c r="B28" s="71"/>
      <c r="C28" s="71"/>
      <c r="D28" s="71"/>
      <c r="E28" s="71"/>
      <c r="F28" s="72"/>
    </row>
    <row r="29" spans="1:10" s="32" customFormat="1" ht="33" customHeight="1" thickTop="1" x14ac:dyDescent="0.2">
      <c r="A29" s="56" t="s">
        <v>6</v>
      </c>
      <c r="B29" s="57" t="s">
        <v>7</v>
      </c>
      <c r="C29" s="58" t="s">
        <v>8</v>
      </c>
      <c r="D29" s="57" t="s">
        <v>54</v>
      </c>
      <c r="E29" s="39" t="s">
        <v>9</v>
      </c>
      <c r="F29" s="59" t="s">
        <v>10</v>
      </c>
      <c r="J29" s="60"/>
    </row>
    <row r="30" spans="1:10" x14ac:dyDescent="0.2">
      <c r="A30" s="43" t="s">
        <v>12</v>
      </c>
      <c r="B30" s="44" t="s">
        <v>0</v>
      </c>
      <c r="C30" s="45">
        <v>10000000</v>
      </c>
      <c r="D30" s="44" t="s">
        <v>1</v>
      </c>
      <c r="E30" s="46"/>
      <c r="F30" s="47">
        <f>C30*E30/1000</f>
        <v>0</v>
      </c>
    </row>
    <row r="31" spans="1:10" x14ac:dyDescent="0.2">
      <c r="A31" s="43" t="s">
        <v>24</v>
      </c>
      <c r="B31" s="44" t="s">
        <v>0</v>
      </c>
      <c r="C31" s="45">
        <v>10000000</v>
      </c>
      <c r="D31" s="44" t="s">
        <v>1</v>
      </c>
      <c r="E31" s="46"/>
      <c r="F31" s="47">
        <f>C31*E31/1000</f>
        <v>0</v>
      </c>
    </row>
    <row r="32" spans="1:10" x14ac:dyDescent="0.2">
      <c r="A32" s="62" t="s">
        <v>53</v>
      </c>
      <c r="B32" s="44" t="s">
        <v>14</v>
      </c>
      <c r="C32" s="45">
        <v>500000</v>
      </c>
      <c r="D32" s="44" t="s">
        <v>1</v>
      </c>
      <c r="E32" s="46"/>
      <c r="F32" s="47">
        <f>C32*E32/1000</f>
        <v>0</v>
      </c>
    </row>
    <row r="33" spans="1:6" x14ac:dyDescent="0.2">
      <c r="A33" s="48" t="s">
        <v>26</v>
      </c>
      <c r="B33" s="73" t="s">
        <v>14</v>
      </c>
      <c r="C33" s="76">
        <v>2000000</v>
      </c>
      <c r="D33" s="73" t="s">
        <v>14</v>
      </c>
      <c r="E33" s="73"/>
      <c r="F33" s="79">
        <f t="shared" ref="F33" si="1">C33*E33/1000</f>
        <v>0</v>
      </c>
    </row>
    <row r="34" spans="1:6" ht="12.75" customHeight="1" x14ac:dyDescent="0.2">
      <c r="A34" s="49" t="s">
        <v>27</v>
      </c>
      <c r="B34" s="74"/>
      <c r="C34" s="77"/>
      <c r="D34" s="74"/>
      <c r="E34" s="74"/>
      <c r="F34" s="80"/>
    </row>
    <row r="35" spans="1:6" ht="12.75" customHeight="1" x14ac:dyDescent="0.2">
      <c r="A35" s="49" t="s">
        <v>28</v>
      </c>
      <c r="B35" s="74"/>
      <c r="C35" s="77"/>
      <c r="D35" s="74"/>
      <c r="E35" s="74"/>
      <c r="F35" s="80"/>
    </row>
    <row r="36" spans="1:6" ht="12.75" customHeight="1" x14ac:dyDescent="0.2">
      <c r="A36" s="49" t="s">
        <v>29</v>
      </c>
      <c r="B36" s="74"/>
      <c r="C36" s="77"/>
      <c r="D36" s="74"/>
      <c r="E36" s="74"/>
      <c r="F36" s="80"/>
    </row>
    <row r="37" spans="1:6" ht="12.75" customHeight="1" x14ac:dyDescent="0.2">
      <c r="A37" s="49" t="s">
        <v>30</v>
      </c>
      <c r="B37" s="74"/>
      <c r="C37" s="77"/>
      <c r="D37" s="74"/>
      <c r="E37" s="74"/>
      <c r="F37" s="80"/>
    </row>
    <row r="38" spans="1:6" ht="23.25" thickBot="1" x14ac:dyDescent="0.25">
      <c r="A38" s="63" t="s">
        <v>31</v>
      </c>
      <c r="B38" s="82"/>
      <c r="C38" s="83"/>
      <c r="D38" s="82"/>
      <c r="E38" s="82"/>
      <c r="F38" s="84"/>
    </row>
    <row r="39" spans="1:6" ht="13.5" thickBot="1" x14ac:dyDescent="0.25">
      <c r="F39" s="55">
        <f>SUM(F30:F38)</f>
        <v>0</v>
      </c>
    </row>
    <row r="40" spans="1:6" ht="13.5" thickBot="1" x14ac:dyDescent="0.25"/>
    <row r="41" spans="1:6" ht="15.75" thickBot="1" x14ac:dyDescent="0.3">
      <c r="A41" s="70" t="s">
        <v>16</v>
      </c>
      <c r="B41" s="71"/>
      <c r="C41" s="71"/>
      <c r="D41" s="71"/>
      <c r="E41" s="71"/>
      <c r="F41" s="72"/>
    </row>
    <row r="42" spans="1:6" ht="32.25" customHeight="1" thickTop="1" x14ac:dyDescent="0.2">
      <c r="A42" s="56" t="s">
        <v>6</v>
      </c>
      <c r="B42" s="57" t="s">
        <v>7</v>
      </c>
      <c r="C42" s="58" t="s">
        <v>8</v>
      </c>
      <c r="D42" s="57" t="s">
        <v>54</v>
      </c>
      <c r="E42" s="39" t="s">
        <v>9</v>
      </c>
      <c r="F42" s="59" t="s">
        <v>10</v>
      </c>
    </row>
    <row r="43" spans="1:6" ht="70.5" customHeight="1" thickBot="1" x14ac:dyDescent="0.25">
      <c r="A43" s="64" t="s">
        <v>17</v>
      </c>
      <c r="B43" s="51" t="s">
        <v>0</v>
      </c>
      <c r="C43" s="52">
        <v>100000</v>
      </c>
      <c r="D43" s="51" t="s">
        <v>1</v>
      </c>
      <c r="E43" s="53"/>
      <c r="F43" s="54">
        <f>C43*E43/1000</f>
        <v>0</v>
      </c>
    </row>
    <row r="44" spans="1:6" ht="13.5" thickBot="1" x14ac:dyDescent="0.25">
      <c r="F44" s="61">
        <f>SUM(F43)</f>
        <v>0</v>
      </c>
    </row>
    <row r="46" spans="1:6" ht="13.5" thickBot="1" x14ac:dyDescent="0.25">
      <c r="E46" s="65"/>
      <c r="F46" s="34"/>
    </row>
    <row r="47" spans="1:6" ht="15.75" thickBot="1" x14ac:dyDescent="0.3">
      <c r="A47" s="67" t="s">
        <v>18</v>
      </c>
      <c r="B47" s="68"/>
      <c r="C47" s="68"/>
      <c r="D47" s="68"/>
      <c r="E47" s="69"/>
      <c r="F47" s="66">
        <f>F17+F26+F39+F44</f>
        <v>0</v>
      </c>
    </row>
    <row r="48" spans="1:6" ht="13.5" thickBot="1" x14ac:dyDescent="0.25">
      <c r="A48" s="32"/>
      <c r="B48" s="32"/>
      <c r="C48" s="60"/>
      <c r="D48" s="32"/>
      <c r="E48" s="42"/>
      <c r="F48" s="34"/>
    </row>
    <row r="49" spans="1:6" ht="15.75" thickBot="1" x14ac:dyDescent="0.3">
      <c r="A49" s="67" t="s">
        <v>25</v>
      </c>
      <c r="B49" s="68"/>
      <c r="C49" s="68"/>
      <c r="D49" s="68"/>
      <c r="E49" s="69"/>
      <c r="F49" s="66"/>
    </row>
    <row r="52" spans="1:6" x14ac:dyDescent="0.2">
      <c r="F52" s="34"/>
    </row>
  </sheetData>
  <mergeCells count="16">
    <mergeCell ref="A49:E49"/>
    <mergeCell ref="A41:F41"/>
    <mergeCell ref="A3:F3"/>
    <mergeCell ref="A19:F19"/>
    <mergeCell ref="A28:F28"/>
    <mergeCell ref="A47:E47"/>
    <mergeCell ref="B10:B15"/>
    <mergeCell ref="C10:C15"/>
    <mergeCell ref="D10:D15"/>
    <mergeCell ref="E10:E15"/>
    <mergeCell ref="F10:F15"/>
    <mergeCell ref="B33:B38"/>
    <mergeCell ref="C33:C38"/>
    <mergeCell ref="D33:D38"/>
    <mergeCell ref="E33:E38"/>
    <mergeCell ref="F33:F38"/>
  </mergeCells>
  <printOptions horizontalCentered="1"/>
  <pageMargins left="0" right="0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DD864-4F3E-49E1-AFD4-D5A95A6F9247}">
  <dimension ref="A1:E20"/>
  <sheetViews>
    <sheetView workbookViewId="0"/>
  </sheetViews>
  <sheetFormatPr defaultRowHeight="12.75" x14ac:dyDescent="0.2"/>
  <cols>
    <col min="1" max="1" width="49.7109375" style="1" customWidth="1"/>
    <col min="2" max="2" width="26.28515625" style="2" bestFit="1" customWidth="1"/>
    <col min="3" max="3" width="17.5703125" style="2" bestFit="1" customWidth="1"/>
    <col min="4" max="4" width="20" style="1" bestFit="1" customWidth="1"/>
    <col min="5" max="5" width="16.140625" style="1" customWidth="1"/>
    <col min="6" max="16384" width="9.140625" style="1"/>
  </cols>
  <sheetData>
    <row r="1" spans="1:5" x14ac:dyDescent="0.2">
      <c r="A1" s="3" t="s">
        <v>56</v>
      </c>
    </row>
    <row r="2" spans="1:5" ht="13.5" thickBot="1" x14ac:dyDescent="0.25"/>
    <row r="3" spans="1:5" s="3" customFormat="1" ht="13.5" thickBot="1" x14ac:dyDescent="0.25">
      <c r="A3" s="7"/>
      <c r="B3" s="8" t="s">
        <v>32</v>
      </c>
      <c r="C3" s="9" t="s">
        <v>19</v>
      </c>
      <c r="D3" s="10" t="s">
        <v>33</v>
      </c>
      <c r="E3" s="11" t="s">
        <v>18</v>
      </c>
    </row>
    <row r="4" spans="1:5" ht="13.5" thickTop="1" x14ac:dyDescent="0.2">
      <c r="A4" s="12" t="s">
        <v>34</v>
      </c>
      <c r="B4" s="13">
        <v>4000000</v>
      </c>
      <c r="C4" s="14">
        <v>5000</v>
      </c>
      <c r="D4" s="85"/>
      <c r="E4" s="88"/>
    </row>
    <row r="5" spans="1:5" ht="38.25" x14ac:dyDescent="0.2">
      <c r="A5" s="15" t="s">
        <v>35</v>
      </c>
      <c r="B5" s="16">
        <v>700000</v>
      </c>
      <c r="C5" s="4">
        <v>500</v>
      </c>
      <c r="D5" s="86"/>
      <c r="E5" s="89"/>
    </row>
    <row r="6" spans="1:5" ht="38.25" x14ac:dyDescent="0.2">
      <c r="A6" s="15" t="s">
        <v>36</v>
      </c>
      <c r="B6" s="16">
        <v>50000</v>
      </c>
      <c r="C6" s="4" t="s">
        <v>37</v>
      </c>
      <c r="D6" s="86"/>
      <c r="E6" s="89"/>
    </row>
    <row r="7" spans="1:5" ht="25.5" x14ac:dyDescent="0.2">
      <c r="A7" s="15" t="s">
        <v>38</v>
      </c>
      <c r="B7" s="16">
        <v>500000</v>
      </c>
      <c r="C7" s="4" t="s">
        <v>37</v>
      </c>
      <c r="D7" s="86"/>
      <c r="E7" s="89"/>
    </row>
    <row r="8" spans="1:5" ht="25.5" x14ac:dyDescent="0.2">
      <c r="A8" s="15" t="s">
        <v>39</v>
      </c>
      <c r="B8" s="16">
        <v>20000</v>
      </c>
      <c r="C8" s="4">
        <v>100</v>
      </c>
      <c r="D8" s="86"/>
      <c r="E8" s="89"/>
    </row>
    <row r="9" spans="1:5" x14ac:dyDescent="0.2">
      <c r="A9" s="15" t="s">
        <v>40</v>
      </c>
      <c r="B9" s="16">
        <v>20000</v>
      </c>
      <c r="C9" s="4">
        <v>100</v>
      </c>
      <c r="D9" s="86"/>
      <c r="E9" s="89"/>
    </row>
    <row r="10" spans="1:5" ht="25.5" x14ac:dyDescent="0.2">
      <c r="A10" s="15" t="s">
        <v>41</v>
      </c>
      <c r="B10" s="16">
        <v>30000</v>
      </c>
      <c r="C10" s="4" t="s">
        <v>37</v>
      </c>
      <c r="D10" s="86"/>
      <c r="E10" s="89"/>
    </row>
    <row r="11" spans="1:5" x14ac:dyDescent="0.2">
      <c r="A11" s="15" t="s">
        <v>42</v>
      </c>
      <c r="B11" s="16">
        <v>200000</v>
      </c>
      <c r="C11" s="4" t="s">
        <v>43</v>
      </c>
      <c r="D11" s="86"/>
      <c r="E11" s="89"/>
    </row>
    <row r="12" spans="1:5" x14ac:dyDescent="0.2">
      <c r="A12" s="15" t="s">
        <v>44</v>
      </c>
      <c r="B12" s="16">
        <v>100000</v>
      </c>
      <c r="C12" s="4" t="s">
        <v>37</v>
      </c>
      <c r="D12" s="86"/>
      <c r="E12" s="89"/>
    </row>
    <row r="13" spans="1:5" ht="25.5" x14ac:dyDescent="0.2">
      <c r="A13" s="15" t="s">
        <v>45</v>
      </c>
      <c r="B13" s="16">
        <v>250000</v>
      </c>
      <c r="C13" s="4" t="s">
        <v>37</v>
      </c>
      <c r="D13" s="86"/>
      <c r="E13" s="89"/>
    </row>
    <row r="14" spans="1:5" ht="25.5" x14ac:dyDescent="0.2">
      <c r="A14" s="15" t="s">
        <v>46</v>
      </c>
      <c r="B14" s="16">
        <v>30000</v>
      </c>
      <c r="C14" s="4" t="s">
        <v>37</v>
      </c>
      <c r="D14" s="86"/>
      <c r="E14" s="89"/>
    </row>
    <row r="15" spans="1:5" ht="26.25" thickBot="1" x14ac:dyDescent="0.25">
      <c r="A15" s="17" t="s">
        <v>47</v>
      </c>
      <c r="B15" s="18">
        <v>30000</v>
      </c>
      <c r="C15" s="5" t="s">
        <v>37</v>
      </c>
      <c r="D15" s="87"/>
      <c r="E15" s="90"/>
    </row>
    <row r="16" spans="1:5" ht="13.5" thickBot="1" x14ac:dyDescent="0.25">
      <c r="A16" s="19"/>
      <c r="B16" s="20"/>
      <c r="E16" s="21"/>
    </row>
    <row r="17" spans="1:5" ht="13.5" thickBot="1" x14ac:dyDescent="0.25">
      <c r="A17" s="19"/>
      <c r="B17" s="20"/>
    </row>
    <row r="18" spans="1:5" ht="13.5" thickBot="1" x14ac:dyDescent="0.25">
      <c r="A18" s="91" t="s">
        <v>25</v>
      </c>
      <c r="B18" s="92"/>
      <c r="C18" s="92"/>
      <c r="D18" s="93"/>
      <c r="E18" s="21"/>
    </row>
    <row r="19" spans="1:5" x14ac:dyDescent="0.2">
      <c r="A19" s="19"/>
      <c r="B19" s="20"/>
    </row>
    <row r="20" spans="1:5" ht="15" x14ac:dyDescent="0.25">
      <c r="A20" s="94" t="s">
        <v>48</v>
      </c>
      <c r="B20" s="95"/>
      <c r="C20" s="95"/>
      <c r="D20" s="95"/>
      <c r="E20" s="95"/>
    </row>
  </sheetData>
  <mergeCells count="4">
    <mergeCell ref="D4:D15"/>
    <mergeCell ref="E4:E15"/>
    <mergeCell ref="A18:D18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EB93-DC7F-4128-BCF7-DCFA9197FE5D}">
  <dimension ref="A1:D9"/>
  <sheetViews>
    <sheetView workbookViewId="0">
      <selection activeCell="D10" sqref="D10"/>
    </sheetView>
  </sheetViews>
  <sheetFormatPr defaultRowHeight="15" x14ac:dyDescent="0.25"/>
  <cols>
    <col min="1" max="1" width="53.85546875" customWidth="1"/>
    <col min="2" max="2" width="18.28515625" customWidth="1"/>
  </cols>
  <sheetData>
    <row r="1" spans="1:4" x14ac:dyDescent="0.25">
      <c r="A1" s="6" t="s">
        <v>49</v>
      </c>
    </row>
    <row r="2" spans="1:4" ht="15.75" thickBot="1" x14ac:dyDescent="0.3"/>
    <row r="3" spans="1:4" ht="15.75" thickBot="1" x14ac:dyDescent="0.3">
      <c r="A3" s="27"/>
      <c r="B3" s="28" t="s">
        <v>18</v>
      </c>
    </row>
    <row r="4" spans="1:4" ht="15.75" thickTop="1" x14ac:dyDescent="0.25">
      <c r="A4" s="25" t="s">
        <v>50</v>
      </c>
      <c r="B4" s="26"/>
    </row>
    <row r="5" spans="1:4" x14ac:dyDescent="0.25">
      <c r="A5" s="24" t="s">
        <v>51</v>
      </c>
      <c r="B5" s="23"/>
    </row>
    <row r="6" spans="1:4" ht="15.75" thickBot="1" x14ac:dyDescent="0.3">
      <c r="A6" s="29" t="s">
        <v>52</v>
      </c>
      <c r="B6" s="30"/>
    </row>
    <row r="7" spans="1:4" x14ac:dyDescent="0.25">
      <c r="A7" s="6"/>
    </row>
    <row r="8" spans="1:4" ht="15.75" thickBot="1" x14ac:dyDescent="0.3"/>
    <row r="9" spans="1:4" ht="15.75" thickBot="1" x14ac:dyDescent="0.3">
      <c r="A9" s="22" t="s">
        <v>25</v>
      </c>
      <c r="B9" s="31"/>
      <c r="C9" s="1"/>
      <c r="D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majetok</vt:lpstr>
      <vt:lpstr>zodpovednosť</vt:lpstr>
      <vt:lpstr>SPOLU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2025-01-20T12:21:24Z</cp:lastPrinted>
  <dcterms:created xsi:type="dcterms:W3CDTF">2024-10-13T12:00:50Z</dcterms:created>
  <dcterms:modified xsi:type="dcterms:W3CDTF">2025-01-24T08:47:59Z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2025-01-24T08:47:59Z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62a17b52-60a4-43c3-b4e5-8fac9fe02835</vt:lpwstr>
  </property>
  <property fmtid="{D5CDD505-2E9C-101B-9397-08002B2CF9AE}" pid="8" name="MSIP_Label_c2332907-a3a7-49f7-8c30-bde89ea6dd47_ContentBits">
    <vt:lpwstr>0</vt:lpwstr>
  </property>
</Properties>
</file>