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2 Jochy\1-3262-DNS-2025\Súťažné podklady\"/>
    </mc:Choice>
  </mc:AlternateContent>
  <bookViews>
    <workbookView xWindow="0" yWindow="0" windowWidth="15360" windowHeight="8610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I9" i="4" l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J9" i="4" l="1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8" i="4"/>
  <c r="I8" i="4" l="1"/>
  <c r="I27" i="4" l="1"/>
  <c r="J27" i="4"/>
</calcChain>
</file>

<file path=xl/sharedStrings.xml><?xml version="1.0" encoding="utf-8"?>
<sst xmlns="http://schemas.openxmlformats.org/spreadsheetml/2006/main" count="83" uniqueCount="57">
  <si>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</si>
  <si>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</si>
  <si>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</si>
  <si>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</si>
  <si>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</si>
  <si>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</si>
  <si>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</si>
  <si>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</si>
  <si>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</si>
  <si>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</si>
  <si>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</si>
  <si>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</si>
  <si>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</si>
  <si>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Spolu</t>
  </si>
  <si>
    <t>Názov predmetu zákazky: Pestovateľská činnosť v  škôlkárskom stredisku Jochy</t>
  </si>
  <si>
    <t>4.2.2</t>
  </si>
  <si>
    <t>Ručná príprava pôdy pri zakladaní alebo prevádzke lesných škôlok, napr. rigolovanie, rýľovanie, úprava záhonov, chodníkov, priekop a pod..</t>
  </si>
  <si>
    <t>Úprava pôdy pred výsevom (výmena substrátu s vyvozením a navozením)</t>
  </si>
  <si>
    <t>1 ár</t>
  </si>
  <si>
    <t>Asanácia pracovísk po vyzdvihovaní sadeníc, zber skál</t>
  </si>
  <si>
    <t>1 hod</t>
  </si>
  <si>
    <t>Prekopávanie substrátu po vyzdvihovaní</t>
  </si>
  <si>
    <t>Ručná úprava záhonov, chodníkov, skladovacích priestorov na sadenice</t>
  </si>
  <si>
    <t>4.2.12</t>
  </si>
  <si>
    <t>Stavba konštrukcií fóliovníkov, zakladanie fólie, vrátane zvárania a lepenia spojov, naťahovanie ochranných sietí, zakladanie snehových jám a pod..Práce pri zriaďovaní, obsluhe a údržbe prevádzkových zariadení</t>
  </si>
  <si>
    <t>VK-montáž a demontáž tienidiel po výseve</t>
  </si>
  <si>
    <t>Stavba, montáž a demontáž fóliovníkov, prikurovacích jednotiek a tienidiel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</si>
  <si>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</si>
  <si>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</si>
  <si>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Triedenie sadeníc a ich príprava na expedíciu</t>
  </si>
  <si>
    <t>1000 ks</t>
  </si>
  <si>
    <t>Vyzdvihovanie sadeníc smreka</t>
  </si>
  <si>
    <t>Ostatné práce v rámci výkonu manipulácia, zvážanie, nakladanie vk sadeníc</t>
  </si>
  <si>
    <t>Namáčanie koreňového systému</t>
  </si>
  <si>
    <t>4.2.18</t>
  </si>
  <si>
    <t>Samostatná obsluha (operátor) prídavných zariadení, náročných na odborné znalosti a presnosť, napr. škôlkovací stroj Egedal.</t>
  </si>
  <si>
    <t>Škôlkovanie semenáčikov na záhony mechanizovane (ár, tis.ks)</t>
  </si>
  <si>
    <t>4.2.22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</si>
  <si>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</si>
  <si>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Vodič UKT pri škôlkovaní</t>
  </si>
  <si>
    <t>4.2.8</t>
  </si>
  <si>
    <t>Výroba obaľovaných sadeníc, obsluha plničky substrátov a rozbaľovačky substrátov (plnenie kaziet, ošetrovanie, pletie).</t>
  </si>
  <si>
    <t>Manipulácia s kk materiálom, a sadbovačmi, navážanie kk sadeníc do boxu</t>
  </si>
  <si>
    <t>Pletie KK vytrhávaním</t>
  </si>
  <si>
    <t>4.2.9</t>
  </si>
  <si>
    <t>Vyzdvihovanie semenáčikov, triedenie, úprava, zakladanie a uskladnenie,prípadne expedícia semenáčikov.</t>
  </si>
  <si>
    <t>Vyzdvihovanie semenáčikov, triedenie bez počítania</t>
  </si>
  <si>
    <t>4.2.20</t>
  </si>
  <si>
    <t xml:space="preserve">Samostatná obsluha prídavných zariadení (nesených a závesných) na aplikáciu chemických roztokov a zmesí: napr. chemická plečka. Príprava a aplikácia chemických roztokov a zmesí. </t>
  </si>
  <si>
    <t>Chemické postreky - ručne pomocou chrbtového postrekovača</t>
  </si>
  <si>
    <t>4.2.7</t>
  </si>
  <si>
    <t>Hlboké prekopávanie a okopávanie, planírovanie, kyprenie a pletie záhonov semenáčikov a sadeníc v lesných škôlkach. Obsluha a konštrukcia závlah.</t>
  </si>
  <si>
    <t>Pletie 1 ročných semenáčkov - stredné zaburinenie</t>
  </si>
  <si>
    <t>Pletie 2 ročných semenáčkov - stredné zaburinenie</t>
  </si>
  <si>
    <t>Príloha č. 3    k Rámcovej dohode o dodaní služieb č.1/3262/2025/VT</t>
  </si>
  <si>
    <t>Vyzdvihovanie sadeníc bez počítania a triedenia JD</t>
  </si>
  <si>
    <t>od 1.2.2025 do 31.7.2025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</si>
</sst>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2" fillId="0" borderId="1" xfId="0" applyFont="1" applyBorder="1" applyAlignment="1">
      <alignment vertical="center" wrapText="1"/>
    </xf>
    <xf numFmtId="0" fontId="5" fillId="0" borderId="1" xfId="0" applyFont="1" applyFill="1" applyBorder="1"/>
    <xf numFmtId="0" fontId="5" fillId="5" borderId="1" xfId="0" applyFont="1" applyFill="1" applyBorder="1"/>
    <xf numFmtId="14" fontId="10" fillId="0" borderId="1" xfId="0" applyNumberFormat="1" applyFont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/>
    </xf>
    <xf numFmtId="0" fontId="12" fillId="0" borderId="8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Normal="10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B5" sqref="B5"/>
    </sheetView>
  </sheetViews>
  <sheetFormatPr defaultColWidth="9.140625" defaultRowHeight="15.75" x14ac:dyDescent="0.25"/>
  <cols>
    <col min="1" max="1" width="10" style="12" customWidth="1"/>
    <col min="2" max="2" width="45.140625" style="16" customWidth="1"/>
    <col min="3" max="3" width="12.7109375" style="24" customWidth="1"/>
    <col min="4" max="4" width="41.5703125" style="16" customWidth="1"/>
    <col min="5" max="6" width="13.140625" style="24" customWidth="1"/>
    <col min="7" max="7" width="16.28515625" style="13" customWidth="1"/>
    <col min="8" max="8" width="16.28515625" style="23" customWidth="1"/>
    <col min="9" max="10" width="22.140625" style="23" customWidth="1"/>
    <col min="11" max="15" width="9.42578125" style="10" customWidth="1"/>
    <col min="16" max="16384" width="9.140625" style="10"/>
  </cols>
  <sheetData>
    <row r="1" spans="1:10" s="3" customFormat="1" x14ac:dyDescent="0.25">
      <c r="A1" s="20" t="s">
        <v>54</v>
      </c>
      <c r="B1" s="18"/>
      <c r="D1" s="14"/>
      <c r="E1" s="7"/>
      <c r="F1" s="7"/>
      <c r="G1" s="32"/>
    </row>
    <row r="2" spans="1:10" s="3" customFormat="1" x14ac:dyDescent="0.25">
      <c r="B2" s="18"/>
      <c r="D2" s="14"/>
      <c r="E2" s="7"/>
      <c r="F2" s="7"/>
      <c r="G2" s="32" t="s">
        <v>11</v>
      </c>
    </row>
    <row r="3" spans="1:10" s="2" customFormat="1" x14ac:dyDescent="0.25">
      <c r="A3" s="4" t="s">
        <v>14</v>
      </c>
      <c r="B3" s="19"/>
      <c r="C3" s="4"/>
      <c r="D3" s="15"/>
      <c r="E3" s="5"/>
      <c r="F3" s="5"/>
      <c r="G3" s="32" t="s">
        <v>12</v>
      </c>
      <c r="H3" s="3"/>
      <c r="I3" s="3"/>
      <c r="J3" s="3"/>
    </row>
    <row r="4" spans="1:10" s="1" customFormat="1" x14ac:dyDescent="0.25">
      <c r="A4" s="4" t="s">
        <v>56</v>
      </c>
      <c r="B4" s="19"/>
      <c r="C4" s="4"/>
      <c r="D4" s="31"/>
      <c r="E4" s="5"/>
      <c r="F4" s="5"/>
      <c r="G4" s="32"/>
      <c r="H4" s="3"/>
      <c r="I4" s="3"/>
      <c r="J4" s="3"/>
    </row>
    <row r="5" spans="1:10" s="2" customFormat="1" x14ac:dyDescent="0.25">
      <c r="A5" s="6"/>
      <c r="B5" s="19"/>
      <c r="C5" s="4"/>
      <c r="D5" s="15"/>
      <c r="E5" s="52"/>
      <c r="F5" s="52"/>
      <c r="G5" s="52"/>
      <c r="H5" s="35"/>
      <c r="I5" s="35"/>
      <c r="J5" s="35"/>
    </row>
    <row r="6" spans="1:10" ht="78.75" x14ac:dyDescent="0.25">
      <c r="A6" s="9" t="s">
        <v>6</v>
      </c>
      <c r="B6" s="9" t="s">
        <v>7</v>
      </c>
      <c r="C6" s="48" t="s">
        <v>8</v>
      </c>
      <c r="D6" s="21" t="s">
        <v>0</v>
      </c>
      <c r="E6" s="42" t="s">
        <v>1</v>
      </c>
      <c r="F6" s="34" t="s">
        <v>3</v>
      </c>
      <c r="G6" s="36" t="s">
        <v>2</v>
      </c>
      <c r="H6" s="37" t="s">
        <v>10</v>
      </c>
      <c r="I6" s="38" t="s">
        <v>4</v>
      </c>
      <c r="J6" s="38" t="s">
        <v>9</v>
      </c>
    </row>
    <row r="7" spans="1:10" x14ac:dyDescent="0.25">
      <c r="A7" s="8">
        <v>4</v>
      </c>
      <c r="B7" s="17" t="s">
        <v>5</v>
      </c>
      <c r="C7" s="49"/>
      <c r="D7" s="22"/>
      <c r="E7" s="43"/>
      <c r="F7" s="33"/>
      <c r="G7" s="39"/>
      <c r="H7" s="40"/>
      <c r="I7" s="41"/>
      <c r="J7" s="41"/>
    </row>
    <row r="8" spans="1:10" ht="34.5" customHeight="1" x14ac:dyDescent="0.25">
      <c r="A8" s="47" t="s">
        <v>15</v>
      </c>
      <c r="B8" s="50" t="s">
        <v>16</v>
      </c>
      <c r="C8" s="11">
        <v>2</v>
      </c>
      <c r="D8" s="44" t="s">
        <v>17</v>
      </c>
      <c r="E8" s="45" t="s">
        <v>18</v>
      </c>
      <c r="F8" s="46">
        <v>8.36</v>
      </c>
      <c r="G8" s="39"/>
      <c r="H8" s="40">
        <v>349.11</v>
      </c>
      <c r="I8" s="41">
        <f>H8*F8</f>
        <v>2918.5596</v>
      </c>
      <c r="J8" s="41">
        <f>G8*F8</f>
        <v>0</v>
      </c>
    </row>
    <row r="9" spans="1:10" ht="33.75" customHeight="1" x14ac:dyDescent="0.25">
      <c r="A9" s="47" t="s">
        <v>15</v>
      </c>
      <c r="B9" s="53"/>
      <c r="C9" s="11">
        <v>2</v>
      </c>
      <c r="D9" s="44" t="s">
        <v>19</v>
      </c>
      <c r="E9" s="45" t="s">
        <v>20</v>
      </c>
      <c r="F9" s="46">
        <v>120</v>
      </c>
      <c r="G9" s="39"/>
      <c r="H9" s="40">
        <v>9.19</v>
      </c>
      <c r="I9" s="41">
        <f t="shared" ref="I9:I26" si="0">H9*F9</f>
        <v>1102.8</v>
      </c>
      <c r="J9" s="41">
        <f t="shared" ref="J9:J26" si="1">G9*F9</f>
        <v>0</v>
      </c>
    </row>
    <row r="10" spans="1:10" ht="30.75" customHeight="1" x14ac:dyDescent="0.25">
      <c r="A10" s="47" t="s">
        <v>15</v>
      </c>
      <c r="B10" s="53"/>
      <c r="C10" s="11">
        <v>2</v>
      </c>
      <c r="D10" s="44" t="s">
        <v>21</v>
      </c>
      <c r="E10" s="45" t="s">
        <v>18</v>
      </c>
      <c r="F10" s="46">
        <v>6.2</v>
      </c>
      <c r="G10" s="39"/>
      <c r="H10" s="40">
        <v>175.47</v>
      </c>
      <c r="I10" s="41">
        <f t="shared" si="0"/>
        <v>1087.914</v>
      </c>
      <c r="J10" s="41">
        <f t="shared" si="1"/>
        <v>0</v>
      </c>
    </row>
    <row r="11" spans="1:10" ht="38.25" customHeight="1" x14ac:dyDescent="0.25">
      <c r="A11" s="47" t="s">
        <v>15</v>
      </c>
      <c r="B11" s="51"/>
      <c r="C11" s="11">
        <v>2</v>
      </c>
      <c r="D11" s="44" t="s">
        <v>22</v>
      </c>
      <c r="E11" s="45" t="s">
        <v>20</v>
      </c>
      <c r="F11" s="46">
        <v>120</v>
      </c>
      <c r="G11" s="39"/>
      <c r="H11" s="40">
        <v>9.19</v>
      </c>
      <c r="I11" s="41">
        <f t="shared" si="0"/>
        <v>1102.8</v>
      </c>
      <c r="J11" s="41">
        <f t="shared" si="1"/>
        <v>0</v>
      </c>
    </row>
    <row r="12" spans="1:10" ht="27.75" customHeight="1" x14ac:dyDescent="0.25">
      <c r="A12" s="47" t="s">
        <v>23</v>
      </c>
      <c r="B12" s="50" t="s">
        <v>24</v>
      </c>
      <c r="C12" s="11">
        <v>3</v>
      </c>
      <c r="D12" s="44" t="s">
        <v>25</v>
      </c>
      <c r="E12" s="45" t="s">
        <v>20</v>
      </c>
      <c r="F12" s="46">
        <v>120</v>
      </c>
      <c r="G12" s="39"/>
      <c r="H12" s="40">
        <v>10.050000000000001</v>
      </c>
      <c r="I12" s="41">
        <f t="shared" si="0"/>
        <v>1206</v>
      </c>
      <c r="J12" s="41">
        <f t="shared" si="1"/>
        <v>0</v>
      </c>
    </row>
    <row r="13" spans="1:10" ht="43.5" customHeight="1" x14ac:dyDescent="0.25">
      <c r="A13" s="47" t="s">
        <v>23</v>
      </c>
      <c r="B13" s="51"/>
      <c r="C13" s="11">
        <v>3</v>
      </c>
      <c r="D13" s="44" t="s">
        <v>26</v>
      </c>
      <c r="E13" s="45" t="s">
        <v>20</v>
      </c>
      <c r="F13" s="46">
        <v>80</v>
      </c>
      <c r="G13" s="39"/>
      <c r="H13" s="40">
        <v>10.050000000000001</v>
      </c>
      <c r="I13" s="41">
        <f t="shared" si="0"/>
        <v>804</v>
      </c>
      <c r="J13" s="41">
        <f t="shared" si="1"/>
        <v>0</v>
      </c>
    </row>
    <row r="14" spans="1:10" ht="34.5" customHeight="1" x14ac:dyDescent="0.25">
      <c r="A14" s="47" t="s">
        <v>27</v>
      </c>
      <c r="B14" s="50" t="s">
        <v>28</v>
      </c>
      <c r="C14" s="11">
        <v>3</v>
      </c>
      <c r="D14" s="44" t="s">
        <v>55</v>
      </c>
      <c r="E14" s="45" t="s">
        <v>18</v>
      </c>
      <c r="F14" s="46">
        <v>15</v>
      </c>
      <c r="G14" s="39"/>
      <c r="H14" s="40">
        <v>288.93</v>
      </c>
      <c r="I14" s="41">
        <f t="shared" si="0"/>
        <v>4333.95</v>
      </c>
      <c r="J14" s="41">
        <f t="shared" si="1"/>
        <v>0</v>
      </c>
    </row>
    <row r="15" spans="1:10" s="13" customFormat="1" ht="27.75" customHeight="1" x14ac:dyDescent="0.25">
      <c r="A15" s="47" t="s">
        <v>27</v>
      </c>
      <c r="B15" s="53"/>
      <c r="C15" s="11">
        <v>3</v>
      </c>
      <c r="D15" s="44" t="s">
        <v>29</v>
      </c>
      <c r="E15" s="45" t="s">
        <v>30</v>
      </c>
      <c r="F15" s="46">
        <v>190</v>
      </c>
      <c r="G15" s="39"/>
      <c r="H15" s="40">
        <v>12.56</v>
      </c>
      <c r="I15" s="41">
        <f t="shared" si="0"/>
        <v>2386.4</v>
      </c>
      <c r="J15" s="41">
        <f t="shared" si="1"/>
        <v>0</v>
      </c>
    </row>
    <row r="16" spans="1:10" ht="30" customHeight="1" x14ac:dyDescent="0.25">
      <c r="A16" s="47" t="s">
        <v>27</v>
      </c>
      <c r="B16" s="53"/>
      <c r="C16" s="11">
        <v>3</v>
      </c>
      <c r="D16" s="44" t="s">
        <v>31</v>
      </c>
      <c r="E16" s="45" t="s">
        <v>30</v>
      </c>
      <c r="F16" s="46">
        <v>530</v>
      </c>
      <c r="G16" s="39"/>
      <c r="H16" s="40">
        <v>33.68</v>
      </c>
      <c r="I16" s="41">
        <f t="shared" si="0"/>
        <v>17850.400000000001</v>
      </c>
      <c r="J16" s="41">
        <f t="shared" si="1"/>
        <v>0</v>
      </c>
    </row>
    <row r="17" spans="1:10" ht="33.75" customHeight="1" x14ac:dyDescent="0.25">
      <c r="A17" s="47" t="s">
        <v>27</v>
      </c>
      <c r="B17" s="53"/>
      <c r="C17" s="11">
        <v>3</v>
      </c>
      <c r="D17" s="44" t="s">
        <v>32</v>
      </c>
      <c r="E17" s="45" t="s">
        <v>20</v>
      </c>
      <c r="F17" s="46">
        <v>420</v>
      </c>
      <c r="G17" s="39"/>
      <c r="H17" s="40">
        <v>10.050000000000001</v>
      </c>
      <c r="I17" s="41">
        <f t="shared" si="0"/>
        <v>4221</v>
      </c>
      <c r="J17" s="41">
        <f t="shared" si="1"/>
        <v>0</v>
      </c>
    </row>
    <row r="18" spans="1:10" ht="27.75" customHeight="1" x14ac:dyDescent="0.25">
      <c r="A18" s="47" t="s">
        <v>27</v>
      </c>
      <c r="B18" s="51"/>
      <c r="C18" s="11">
        <v>3</v>
      </c>
      <c r="D18" s="44" t="s">
        <v>33</v>
      </c>
      <c r="E18" s="45" t="s">
        <v>20</v>
      </c>
      <c r="F18" s="46">
        <v>180</v>
      </c>
      <c r="G18" s="39"/>
      <c r="H18" s="40">
        <v>10.23</v>
      </c>
      <c r="I18" s="41">
        <f t="shared" si="0"/>
        <v>1841.4</v>
      </c>
      <c r="J18" s="41">
        <f t="shared" si="1"/>
        <v>0</v>
      </c>
    </row>
    <row r="19" spans="1:10" ht="37.5" customHeight="1" x14ac:dyDescent="0.25">
      <c r="A19" s="47" t="s">
        <v>50</v>
      </c>
      <c r="B19" s="50" t="s">
        <v>51</v>
      </c>
      <c r="C19" s="11">
        <v>3</v>
      </c>
      <c r="D19" s="44" t="s">
        <v>52</v>
      </c>
      <c r="E19" s="45" t="s">
        <v>18</v>
      </c>
      <c r="F19" s="46">
        <v>12</v>
      </c>
      <c r="G19" s="39"/>
      <c r="H19" s="40">
        <v>123.66</v>
      </c>
      <c r="I19" s="41">
        <f t="shared" si="0"/>
        <v>1483.92</v>
      </c>
      <c r="J19" s="41">
        <f t="shared" si="1"/>
        <v>0</v>
      </c>
    </row>
    <row r="20" spans="1:10" ht="38.25" customHeight="1" x14ac:dyDescent="0.25">
      <c r="A20" s="47" t="s">
        <v>50</v>
      </c>
      <c r="B20" s="51"/>
      <c r="C20" s="11">
        <v>3</v>
      </c>
      <c r="D20" s="44" t="s">
        <v>53</v>
      </c>
      <c r="E20" s="45" t="s">
        <v>18</v>
      </c>
      <c r="F20" s="46">
        <v>8.1999999999999993</v>
      </c>
      <c r="G20" s="39"/>
      <c r="H20" s="40">
        <v>111.59</v>
      </c>
      <c r="I20" s="41">
        <f t="shared" si="0"/>
        <v>915.0379999999999</v>
      </c>
      <c r="J20" s="41">
        <f t="shared" si="1"/>
        <v>0</v>
      </c>
    </row>
    <row r="21" spans="1:10" ht="57" customHeight="1" x14ac:dyDescent="0.25">
      <c r="A21" s="47" t="s">
        <v>34</v>
      </c>
      <c r="B21" s="44" t="s">
        <v>35</v>
      </c>
      <c r="C21" s="11">
        <v>4</v>
      </c>
      <c r="D21" s="44" t="s">
        <v>36</v>
      </c>
      <c r="E21" s="45" t="s">
        <v>30</v>
      </c>
      <c r="F21" s="46">
        <v>1120</v>
      </c>
      <c r="G21" s="39"/>
      <c r="H21" s="40">
        <v>8.06</v>
      </c>
      <c r="I21" s="41">
        <f t="shared" si="0"/>
        <v>9027.2000000000007</v>
      </c>
      <c r="J21" s="41">
        <f t="shared" si="1"/>
        <v>0</v>
      </c>
    </row>
    <row r="22" spans="1:10" ht="80.25" customHeight="1" x14ac:dyDescent="0.25">
      <c r="A22" s="47" t="s">
        <v>37</v>
      </c>
      <c r="B22" s="44" t="s">
        <v>38</v>
      </c>
      <c r="C22" s="11">
        <v>5</v>
      </c>
      <c r="D22" s="44" t="s">
        <v>39</v>
      </c>
      <c r="E22" s="45" t="s">
        <v>20</v>
      </c>
      <c r="F22" s="46">
        <v>150</v>
      </c>
      <c r="G22" s="39"/>
      <c r="H22" s="40">
        <v>10.86</v>
      </c>
      <c r="I22" s="41">
        <f t="shared" si="0"/>
        <v>1629</v>
      </c>
      <c r="J22" s="41">
        <f t="shared" si="1"/>
        <v>0</v>
      </c>
    </row>
    <row r="23" spans="1:10" ht="30.75" customHeight="1" x14ac:dyDescent="0.25">
      <c r="A23" s="47" t="s">
        <v>40</v>
      </c>
      <c r="B23" s="50" t="s">
        <v>41</v>
      </c>
      <c r="C23" s="11">
        <v>3</v>
      </c>
      <c r="D23" s="44" t="s">
        <v>42</v>
      </c>
      <c r="E23" s="45" t="s">
        <v>20</v>
      </c>
      <c r="F23" s="46">
        <v>100</v>
      </c>
      <c r="G23" s="39"/>
      <c r="H23" s="40">
        <v>10.050000000000001</v>
      </c>
      <c r="I23" s="41">
        <f t="shared" si="0"/>
        <v>1005.0000000000001</v>
      </c>
      <c r="J23" s="41">
        <f t="shared" si="1"/>
        <v>0</v>
      </c>
    </row>
    <row r="24" spans="1:10" ht="23.25" customHeight="1" x14ac:dyDescent="0.25">
      <c r="A24" s="47" t="s">
        <v>40</v>
      </c>
      <c r="B24" s="51"/>
      <c r="C24" s="11">
        <v>3</v>
      </c>
      <c r="D24" s="44" t="s">
        <v>43</v>
      </c>
      <c r="E24" s="45" t="s">
        <v>30</v>
      </c>
      <c r="F24" s="46">
        <v>120</v>
      </c>
      <c r="G24" s="39"/>
      <c r="H24" s="40">
        <v>15.47</v>
      </c>
      <c r="I24" s="41">
        <f t="shared" si="0"/>
        <v>1856.4</v>
      </c>
      <c r="J24" s="41">
        <f t="shared" si="1"/>
        <v>0</v>
      </c>
    </row>
    <row r="25" spans="1:10" ht="42.75" customHeight="1" x14ac:dyDescent="0.25">
      <c r="A25" s="47" t="s">
        <v>44</v>
      </c>
      <c r="B25" s="44" t="s">
        <v>45</v>
      </c>
      <c r="C25" s="11">
        <v>3</v>
      </c>
      <c r="D25" s="44" t="s">
        <v>46</v>
      </c>
      <c r="E25" s="45" t="s">
        <v>18</v>
      </c>
      <c r="F25" s="46">
        <v>8.4499999999999993</v>
      </c>
      <c r="G25" s="39"/>
      <c r="H25" s="40">
        <v>794.24</v>
      </c>
      <c r="I25" s="41">
        <f t="shared" si="0"/>
        <v>6711.3279999999995</v>
      </c>
      <c r="J25" s="41">
        <f t="shared" si="1"/>
        <v>0</v>
      </c>
    </row>
    <row r="26" spans="1:10" ht="81.75" customHeight="1" thickBot="1" x14ac:dyDescent="0.3">
      <c r="A26" s="47" t="s">
        <v>47</v>
      </c>
      <c r="B26" s="44" t="s">
        <v>48</v>
      </c>
      <c r="C26" s="11">
        <v>4</v>
      </c>
      <c r="D26" s="44" t="s">
        <v>49</v>
      </c>
      <c r="E26" s="45" t="s">
        <v>20</v>
      </c>
      <c r="F26" s="46">
        <v>70</v>
      </c>
      <c r="G26" s="39"/>
      <c r="H26" s="40">
        <v>10.75</v>
      </c>
      <c r="I26" s="41">
        <f t="shared" si="0"/>
        <v>752.5</v>
      </c>
      <c r="J26" s="41">
        <f t="shared" si="1"/>
        <v>0</v>
      </c>
    </row>
    <row r="27" spans="1:10" ht="19.5" thickBot="1" x14ac:dyDescent="0.35">
      <c r="B27" s="28" t="s">
        <v>13</v>
      </c>
      <c r="C27" s="26"/>
      <c r="D27" s="25"/>
      <c r="E27" s="26"/>
      <c r="F27" s="26"/>
      <c r="G27" s="27"/>
      <c r="H27" s="30"/>
      <c r="I27" s="29">
        <f>SUM(I8:I26)</f>
        <v>62235.609600000011</v>
      </c>
      <c r="J27" s="29">
        <f>SUM(J8:J26)</f>
        <v>0</v>
      </c>
    </row>
  </sheetData>
  <mergeCells count="6">
    <mergeCell ref="B23:B24"/>
    <mergeCell ref="E5:G5"/>
    <mergeCell ref="B8:B11"/>
    <mergeCell ref="B12:B13"/>
    <mergeCell ref="B14:B18"/>
    <mergeCell ref="B19:B20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2025-01-30T12:36:10Z</dcterms:modified>
</cp:coreProperties>
</file>