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Chemikalii_DNS\NakupChemikalii - Vyzva 17-2025\"/>
    </mc:Choice>
  </mc:AlternateContent>
  <xr:revisionPtr revIDLastSave="0" documentId="13_ncr:1_{8F9DAA62-8000-4C6F-9A85-677A24F71570}" xr6:coauthVersionLast="36" xr6:coauthVersionMax="36" xr10:uidLastSave="{00000000-0000-0000-0000-000000000000}"/>
  <bookViews>
    <workbookView xWindow="0" yWindow="0" windowWidth="28800" windowHeight="12225" tabRatio="887" xr2:uid="{00000000-000D-0000-FFFF-FFFF00000000}"/>
  </bookViews>
  <sheets>
    <sheet name="Zoznam pripravkov" sheetId="136" r:id="rId1"/>
  </sheets>
  <definedNames>
    <definedName name="_xlnm.Print_Area" localSheetId="0">'Zoznam pripravkov'!$A$1:$Q$9</definedName>
  </definedNames>
  <calcPr calcId="191029"/>
</workbook>
</file>

<file path=xl/calcChain.xml><?xml version="1.0" encoding="utf-8"?>
<calcChain xmlns="http://schemas.openxmlformats.org/spreadsheetml/2006/main">
  <c r="K6" i="136" l="1"/>
  <c r="K5" i="136"/>
  <c r="K4" i="136"/>
  <c r="K3" i="136"/>
  <c r="N3" i="136" s="1"/>
  <c r="O3" i="136" l="1"/>
  <c r="P3" i="136" l="1"/>
  <c r="N4" i="136"/>
  <c r="O4" i="136" l="1"/>
  <c r="N5" i="136"/>
  <c r="N6" i="136"/>
  <c r="N8" i="136" l="1"/>
  <c r="P4" i="136"/>
  <c r="O6" i="136"/>
  <c r="P6" i="136" s="1"/>
  <c r="O5" i="136"/>
  <c r="P5" i="136" s="1"/>
  <c r="O8" i="136" l="1"/>
  <c r="P8" i="136"/>
</calcChain>
</file>

<file path=xl/sharedStrings.xml><?xml version="1.0" encoding="utf-8"?>
<sst xmlns="http://schemas.openxmlformats.org/spreadsheetml/2006/main" count="30" uniqueCount="27">
  <si>
    <t xml:space="preserve">Názov prípravku 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</si>
  <si>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</si>
  <si>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</si>
  <si>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</si>
  <si>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</si>
  <si>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</si>
  <si>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</si>
  <si>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B1 (Substrát na pestovanie ihličnatých krytokorenných sadeníc)</t>
  </si>
  <si>
    <t>B2 (Substrát na pestovanie listnatých krytokorenných sadeníc)</t>
  </si>
  <si>
    <t>BR (Biela rašelina)</t>
  </si>
  <si>
    <t>m3</t>
  </si>
  <si>
    <t>Popis - účinná látka
(technická specifikácia tovaru)</t>
  </si>
  <si>
    <t>Merná jednotka</t>
  </si>
  <si>
    <t>Obchodný názov tovaru (značka, typ a pod.)
UVEDIE uchádzač</t>
  </si>
  <si>
    <r>
      <t xml:space="preserve">ŠS Jochy, Jamník 64, okr. Lipt. Mikuláš
</t>
    </r>
    <r>
      <rPr>
        <sz val="10"/>
        <rFont val="Arial"/>
        <family val="2"/>
        <charset val="238"/>
      </rPr>
      <t xml:space="preserve">(Ing. L. Veselovský; tel.: +421 918 444 233) </t>
    </r>
  </si>
  <si>
    <r>
      <t xml:space="preserve">ŠS Šajdíkove Humence, Š. Humence 234, okr. Senica
</t>
    </r>
    <r>
      <rPr>
        <sz val="10"/>
        <rFont val="Arial"/>
        <family val="2"/>
        <charset val="238"/>
      </rPr>
      <t xml:space="preserve">(Ing. J. Kavický; tel.: +421 918 333 992)    </t>
    </r>
    <r>
      <rPr>
        <b/>
        <sz val="10"/>
        <rFont val="Arial"/>
        <family val="2"/>
        <charset val="238"/>
      </rPr>
      <t xml:space="preserve">     </t>
    </r>
  </si>
  <si>
    <r>
      <t xml:space="preserve">ŠS Hladomer, Lovce 186, okr. Z. Moravce
</t>
    </r>
    <r>
      <rPr>
        <sz val="10"/>
        <rFont val="Arial"/>
        <family val="2"/>
        <charset val="238"/>
      </rPr>
      <t xml:space="preserve">(Ing. J. Poláková; tel.: +421 918 333 968)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</si>
  <si>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ŠS Oravská Priehrada, Slanická Osada 240, Námestovo
</t>
    </r>
    <r>
      <rPr>
        <sz val="10"/>
        <rFont val="Arial"/>
        <family val="2"/>
        <charset val="238"/>
      </rPr>
      <t>(Ing. Smolár; tel.: +421 918 333 969)</t>
    </r>
  </si>
  <si>
    <r>
      <t xml:space="preserve">ŠS Drakšiar, Beňuš, okr. Brezno
</t>
    </r>
    <r>
      <rPr>
        <sz val="10"/>
        <rFont val="Arial"/>
        <family val="2"/>
        <charset val="238"/>
      </rPr>
      <t>(Marián Citterberg; tel.: +421 918 333 974)</t>
    </r>
  </si>
  <si>
    <r>
      <t xml:space="preserve">ŠS Čermošná, Krásnohorská Dlhá Lúka, okr. Rožňava
</t>
    </r>
    <r>
      <rPr>
        <sz val="10"/>
        <rFont val="Arial"/>
        <family val="2"/>
        <charset val="238"/>
      </rPr>
      <t>(Ing. M. Toplanská; tel.: +421 918 333 998)</t>
    </r>
  </si>
  <si>
    <r>
      <t xml:space="preserve">ŠS Šariš, Zámocká 34,  Šarišské Michaľany, okr. Sabinov,  
</t>
    </r>
    <r>
      <rPr>
        <sz val="10"/>
        <rFont val="Arial"/>
        <family val="2"/>
        <charset val="238"/>
      </rPr>
      <t xml:space="preserve">(Ing. I. Varchol; tel.: +421 918 333 984)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</si>
  <si>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VS 30 (Výsevový substrát 30% drevného vlákna)</t>
  </si>
  <si>
    <t xml:space="preserve">Substrát na ihličnany - výsev do sadbovačov:
•	obohatený vodorozpustným kryštalickým NPK v množstve max. 0,3 kg/m3 substrátu
Vlastnosti rašeliny:
•	biela rašelina, štruktúra 0-7 mm, stabilná, vzdušná
•	organické látky v sušine nad 95 %
•	obsah solí menej ako 0,3 g/l
Vlastnosti substrátu:
•	frakcia 0 - 15 mm bez dlhších paličiek a rašelinových vlákien, ktoré by mohli upchať plničku sadbovačov
•	pH 4 - 5 (H2O), 1:5 vodná suspenzia 
•	15% Perlit
•	15 % impregnované drevné vlákna certifikované pre použitie do pestovateľských substrátov, dĺžka 10-15 mm
•	vlhčiace činidlo v dávke, ktorá zaistí dobrú zmáčavosť substrátu
Balenie big-bag s max. výškou 250 cm (kvôli rozbaľovačke substrátu). </t>
  </si>
  <si>
    <t xml:space="preserve">Rašelina biela vrchovisková: 
•	vláknitá, stabilná, vzdušná
•	frakcia 0-45 mm
•	pH 3-4 (H2O), 1:25 vodná suspenzia
•	sušina od 35 do 45 %
•	organické látky v sušine nad 95 %
•	obsah solí menej ako 0,3 g/l
Balenie big-bag (veľkosť podľa výrobcu a hmotnosti).  </t>
  </si>
  <si>
    <t xml:space="preserve">Zmes bielej rašeliny (70%) a drevných vlákien (30%) 
•	obohatený vodorozpustným kryštalickým hnojivom NPK v množstve min. 0,6 kg/m3 substrátu
Vlastnosti  rašeliny:
•	biela rašelina, štruktúra 5 - 45 mm, stabilná, vzdušná
•	organické látky v sušine nad 95 %
•	obsah solí menej ako 0,3 g/l
Vlastnosti drevných vlákien:
•	impregnované drevné vlákna certifikované pre použitie do pestovateľských substrátov, dĺžka 10-15 mm
Vlastnosti substrátu: 
•	frakcia 5 - 45 mm, 
•	pH 5,0 - 5,5 (H2O), 1:5 vodná suspenzia 
•	vlhčiace činidlo v dávke, ktorá zaistí dobrú zmáčavosť substrátu
Balenie big-bag (veľkosť podľa výrobcu a hmotnosti). </t>
  </si>
  <si>
    <t>Substrát na listnáče – výsev do sadbovačov:
•	obohatený vodorozpustným kryštalickým NPK v množstve min. 1kg/m3 substrátu
Vlastnosti  rašeliny:
•	biela rašelina, štruktúra 0-7 mm, stabilná, vzdušná
•	organické látky v sušine nad 95 %
•	obsah solí menej ako 0,3 g/l
Vlastnosti substrátu:
•	frakcia 0 - 15 mm bez dlhších paličiek a rašelinových vlákien, ktoré by mohli upchať plničku sadbovačov
•	pH 5,5 - 6,5(H2O), 1:5 vodná suspenzia 
•	15% Perlit
•	15 % impregnované drevné vlákna certifikované pre použitie do pestovateľských substrátov, dĺžka 10-15 mm
•	vlhčiace činidlo v dávke, ktorá zaistí dobrú zmáčavosť substrátu
Balenie big-bag s max. výškou 250 cm (kvôli rozbaľovačke substrátu)</t>
  </si>
  <si>
    <t>Príloha č. 2: Podrobný rozpočet položiek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</si>
</sst>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4" fontId="0" fillId="0" borderId="7" xfId="0" applyNumberForma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vertical="top" wrapText="1"/>
    </xf>
    <xf numFmtId="4" fontId="0" fillId="2" borderId="9" xfId="0" applyNumberFormat="1" applyFill="1" applyBorder="1" applyAlignment="1">
      <alignment vertical="top" wrapText="1"/>
    </xf>
    <xf numFmtId="4" fontId="0" fillId="0" borderId="9" xfId="0" applyNumberFormat="1" applyBorder="1" applyAlignment="1">
      <alignment vertical="top" wrapText="1"/>
    </xf>
    <xf numFmtId="4" fontId="0" fillId="0" borderId="15" xfId="0" applyNumberForma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4" fontId="8" fillId="0" borderId="12" xfId="0" applyNumberFormat="1" applyFont="1" applyBorder="1" applyAlignment="1">
      <alignment vertical="top" wrapText="1"/>
    </xf>
    <xf numFmtId="4" fontId="8" fillId="0" borderId="13" xfId="0" applyNumberFormat="1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E3" sqref="E3"/>
    </sheetView>
  </sheetViews>
  <sheetFormatPr defaultRowHeight="12.75" x14ac:dyDescent="0.2"/>
  <cols>
    <col min="1" max="1" width="57.140625" style="26" bestFit="1" customWidth="1"/>
    <col min="2" max="2" width="40.140625" style="26" customWidth="1"/>
    <col min="3" max="3" width="15.28515625" style="26" bestFit="1" customWidth="1"/>
    <col min="4" max="10" width="15.28515625" style="26" customWidth="1"/>
    <col min="11" max="11" width="16.7109375" style="26" bestFit="1" customWidth="1"/>
    <col min="12" max="12" width="16.7109375" style="26" customWidth="1"/>
    <col min="13" max="16" width="9.140625" style="19"/>
    <col min="17" max="17" width="2" customWidth="1"/>
  </cols>
  <sheetData>
    <row r="1" spans="1:16" ht="37.5" customHeight="1" thickBot="1" x14ac:dyDescent="0.25">
      <c r="A1" s="30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</row>
    <row r="2" spans="1:16" ht="102" x14ac:dyDescent="0.2">
      <c r="A2" s="27" t="s">
        <v>0</v>
      </c>
      <c r="B2" s="2" t="s">
        <v>11</v>
      </c>
      <c r="C2" s="2" t="s">
        <v>12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3" t="s">
        <v>2</v>
      </c>
      <c r="L2" s="3" t="s">
        <v>13</v>
      </c>
      <c r="M2" s="3" t="s">
        <v>3</v>
      </c>
      <c r="N2" s="3" t="s">
        <v>4</v>
      </c>
      <c r="O2" s="2" t="s">
        <v>5</v>
      </c>
      <c r="P2" s="1" t="s">
        <v>6</v>
      </c>
    </row>
    <row r="3" spans="1:16" ht="267.75" x14ac:dyDescent="0.2">
      <c r="A3" s="4" t="s">
        <v>7</v>
      </c>
      <c r="B3" s="14" t="s">
        <v>22</v>
      </c>
      <c r="C3" s="8" t="s">
        <v>10</v>
      </c>
      <c r="D3" s="8">
        <v>60</v>
      </c>
      <c r="E3" s="8"/>
      <c r="F3" s="8">
        <v>50</v>
      </c>
      <c r="G3" s="8"/>
      <c r="H3" s="8"/>
      <c r="I3" s="8"/>
      <c r="J3" s="8"/>
      <c r="K3" s="8">
        <f>SUM(D3:J3)</f>
        <v>110</v>
      </c>
      <c r="L3" s="28"/>
      <c r="M3" s="10"/>
      <c r="N3" s="6">
        <f>K3*M3</f>
        <v>0</v>
      </c>
      <c r="O3" s="6">
        <f>N3*0.2</f>
        <v>0</v>
      </c>
      <c r="P3" s="7">
        <f>SUM(N3:O3)</f>
        <v>0</v>
      </c>
    </row>
    <row r="4" spans="1:16" ht="280.5" x14ac:dyDescent="0.2">
      <c r="A4" s="4" t="s">
        <v>8</v>
      </c>
      <c r="B4" s="14" t="s">
        <v>25</v>
      </c>
      <c r="C4" s="8" t="s">
        <v>10</v>
      </c>
      <c r="D4" s="8"/>
      <c r="E4" s="8">
        <v>18</v>
      </c>
      <c r="F4" s="8"/>
      <c r="G4" s="8"/>
      <c r="H4" s="8">
        <v>100</v>
      </c>
      <c r="I4" s="8">
        <v>19</v>
      </c>
      <c r="J4" s="8">
        <v>22</v>
      </c>
      <c r="K4" s="8">
        <f>SUM(D4:J4)</f>
        <v>159</v>
      </c>
      <c r="L4" s="28"/>
      <c r="M4" s="10"/>
      <c r="N4" s="6">
        <f t="shared" ref="N4:N6" si="0">K4*M4</f>
        <v>0</v>
      </c>
      <c r="O4" s="6">
        <f t="shared" ref="O4:O6" si="1">N4*0.2</f>
        <v>0</v>
      </c>
      <c r="P4" s="7">
        <f t="shared" ref="P4:P6" si="2">SUM(N4:O4)</f>
        <v>0</v>
      </c>
    </row>
    <row r="5" spans="1:16" ht="267.75" x14ac:dyDescent="0.2">
      <c r="A5" s="4" t="s">
        <v>21</v>
      </c>
      <c r="B5" s="14" t="s">
        <v>24</v>
      </c>
      <c r="C5" s="8" t="s">
        <v>10</v>
      </c>
      <c r="D5" s="8">
        <v>60</v>
      </c>
      <c r="E5" s="8">
        <v>24</v>
      </c>
      <c r="F5" s="8"/>
      <c r="G5" s="8">
        <v>116</v>
      </c>
      <c r="H5" s="8"/>
      <c r="I5" s="8"/>
      <c r="J5" s="8">
        <v>11</v>
      </c>
      <c r="K5" s="8">
        <f>SUM(D5:J5)</f>
        <v>211</v>
      </c>
      <c r="L5" s="28"/>
      <c r="M5" s="10"/>
      <c r="N5" s="6">
        <f t="shared" si="0"/>
        <v>0</v>
      </c>
      <c r="O5" s="6">
        <f t="shared" si="1"/>
        <v>0</v>
      </c>
      <c r="P5" s="7">
        <f t="shared" si="2"/>
        <v>0</v>
      </c>
    </row>
    <row r="6" spans="1:16" ht="115.5" thickBot="1" x14ac:dyDescent="0.25">
      <c r="A6" s="5" t="s">
        <v>9</v>
      </c>
      <c r="B6" s="15" t="s">
        <v>23</v>
      </c>
      <c r="C6" s="9" t="s">
        <v>10</v>
      </c>
      <c r="D6" s="9"/>
      <c r="E6" s="9">
        <v>82</v>
      </c>
      <c r="F6" s="9"/>
      <c r="G6" s="9"/>
      <c r="H6" s="9"/>
      <c r="I6" s="9"/>
      <c r="J6" s="9"/>
      <c r="K6" s="9">
        <f>SUM(D6:J6)</f>
        <v>82</v>
      </c>
      <c r="L6" s="29"/>
      <c r="M6" s="11"/>
      <c r="N6" s="12">
        <f t="shared" si="0"/>
        <v>0</v>
      </c>
      <c r="O6" s="12">
        <f t="shared" si="1"/>
        <v>0</v>
      </c>
      <c r="P6" s="13">
        <f t="shared" si="2"/>
        <v>0</v>
      </c>
    </row>
    <row r="7" spans="1:16" ht="13.5" thickBot="1" x14ac:dyDescent="0.25">
      <c r="A7" s="16"/>
      <c r="B7" s="17"/>
      <c r="C7" s="16"/>
      <c r="D7" s="16"/>
      <c r="E7" s="16"/>
      <c r="F7" s="16"/>
      <c r="G7" s="16"/>
      <c r="H7" s="16"/>
      <c r="I7" s="16"/>
      <c r="J7" s="16"/>
      <c r="K7" s="18"/>
      <c r="L7" s="18"/>
    </row>
    <row r="8" spans="1:16" ht="13.5" thickBot="1" x14ac:dyDescent="0.25">
      <c r="A8" s="20" t="s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2"/>
      <c r="N8" s="23">
        <f>SUM(N3:N6)</f>
        <v>0</v>
      </c>
      <c r="O8" s="23">
        <f>SUM(O3:O6)</f>
        <v>0</v>
      </c>
      <c r="P8" s="24">
        <f>SUM(P3:P6)</f>
        <v>0</v>
      </c>
    </row>
    <row r="9" spans="1:16" x14ac:dyDescent="0.2">
      <c r="A9" s="16"/>
      <c r="B9" s="17"/>
      <c r="C9" s="16"/>
      <c r="D9" s="16"/>
      <c r="E9" s="16"/>
      <c r="F9" s="16"/>
      <c r="G9" s="16"/>
      <c r="H9" s="16"/>
      <c r="I9" s="16"/>
      <c r="J9" s="16"/>
      <c r="K9" s="18"/>
      <c r="L9" s="18"/>
    </row>
    <row r="11" spans="1:16" x14ac:dyDescent="0.2">
      <c r="A11" s="25"/>
      <c r="B11" s="25"/>
    </row>
    <row r="12" spans="1:16" x14ac:dyDescent="0.2">
      <c r="A12" s="25"/>
      <c r="B12" s="25"/>
    </row>
  </sheetData>
  <mergeCells count="1">
    <mergeCell ref="A1:P1"/>
  </mergeCells>
  <pageMargins left="0.25" right="0.25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Chudik, Bohuslav</cp:lastModifiedBy>
  <cp:lastPrinted>2024-10-02T11:55:37Z</cp:lastPrinted>
  <dcterms:created xsi:type="dcterms:W3CDTF">2003-02-05T12:25:11Z</dcterms:created>
  <dcterms:modified xsi:type="dcterms:W3CDTF">2025-02-20T09:42:54Z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