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4. Juraj\04 - 2019 - 359. (Josephine) Plášť operačný\06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2" r:id="rId4"/>
    <sheet name="Príloha č. 5  " sheetId="16" r:id="rId5"/>
    <sheet name="Príloha č. 6 " sheetId="15" r:id="rId6"/>
  </sheets>
  <definedNames>
    <definedName name="_xlnm.Print_Area" localSheetId="0">'Príloha č. 1'!$A$1:$D$31</definedName>
    <definedName name="_xlnm.Print_Area" localSheetId="1">'Príloha č. 2 '!$A$1:$G$50</definedName>
    <definedName name="_xlnm.Print_Area" localSheetId="2">'Príloha č. 3'!$A$1:$O$21</definedName>
    <definedName name="_xlnm.Print_Area" localSheetId="3">'Príloha č. 4'!$A$1:$D$20</definedName>
    <definedName name="_xlnm.Print_Area" localSheetId="4">'Príloha č. 5  '!$A$1:$D$20</definedName>
    <definedName name="_xlnm.Print_Area" localSheetId="5">'Príloha č. 6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1" l="1"/>
  <c r="L9" i="11"/>
  <c r="M9" i="11" s="1"/>
  <c r="O9" i="11" s="1"/>
  <c r="N9" i="11"/>
  <c r="L10" i="11"/>
  <c r="M10" i="11"/>
  <c r="O10" i="11" s="1"/>
  <c r="L11" i="11"/>
  <c r="M11" i="11" s="1"/>
  <c r="O11" i="11" s="1"/>
  <c r="N11" i="11"/>
  <c r="N8" i="11"/>
  <c r="L8" i="11"/>
  <c r="M8" i="11" s="1"/>
  <c r="O8" i="11" s="1"/>
  <c r="E12" i="11"/>
  <c r="O12" i="11" l="1"/>
  <c r="N12" i="11"/>
  <c r="D37" i="17"/>
  <c r="D19" i="16" l="1"/>
  <c r="F49" i="17"/>
  <c r="N20" i="11"/>
  <c r="B48" i="17"/>
  <c r="B47" i="17"/>
  <c r="B18" i="11"/>
  <c r="D45" i="17"/>
  <c r="D44" i="17"/>
  <c r="D43" i="17"/>
  <c r="D42" i="17"/>
  <c r="D40" i="17"/>
  <c r="D39" i="17"/>
  <c r="D38" i="17" l="1"/>
  <c r="C13" i="11"/>
  <c r="A2" i="17" l="1"/>
  <c r="A2" i="16" l="1"/>
  <c r="B15" i="16"/>
  <c r="B14" i="16"/>
  <c r="C9" i="16"/>
  <c r="C8" i="16"/>
  <c r="C7" i="16"/>
  <c r="C6" i="16"/>
  <c r="A2" i="15"/>
  <c r="C9" i="15" l="1"/>
  <c r="C8" i="15"/>
  <c r="C7" i="15"/>
  <c r="D19" i="15" l="1"/>
  <c r="D19" i="12"/>
  <c r="B15" i="15"/>
  <c r="B14" i="15"/>
  <c r="C6" i="15"/>
  <c r="C6" i="12"/>
  <c r="B15" i="12" l="1"/>
  <c r="C9" i="12"/>
  <c r="C8" i="12"/>
  <c r="C7" i="12"/>
  <c r="C14" i="11"/>
  <c r="A2" i="12"/>
  <c r="C16" i="11" l="1"/>
  <c r="C15" i="11"/>
  <c r="A2" i="11" l="1"/>
  <c r="B19" i="11" l="1"/>
  <c r="B14" i="12"/>
</calcChain>
</file>

<file path=xl/sharedStrings.xml><?xml version="1.0" encoding="utf-8"?>
<sst xmlns="http://schemas.openxmlformats.org/spreadsheetml/2006/main" count="193" uniqueCount="112">
  <si>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</si>
  <si>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</si>
  <si>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</si>
  <si>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</si>
  <si>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</si>
  <si>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</si>
  <si>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</si>
  <si>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</si>
  <si>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</si>
  <si>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</si>
  <si>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</si>
  <si>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</si>
  <si>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</si>
  <si>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</si>
  <si>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</si>
  <si>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</si>
  <si>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</si>
  <si>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</si>
  <si>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</si>
  <si>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</si>
  <si>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</si>
  <si>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</si>
  <si>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</si>
  <si>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</si>
  <si>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</si>
  <si>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</si>
  <si>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</si>
  <si>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</si>
  <si>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</si>
  <si>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</si>
  <si>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</si>
  <si>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</si>
  <si>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</si>
  <si>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</si>
  <si>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</si>
  <si>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</si>
  <si>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</si>
  <si>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</si>
  <si>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</si>
  <si>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</si>
  <si>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</si>
  <si>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</si>
  <si>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</si>
  <si>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</si>
  <si>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</si>
  <si>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</si>
  <si>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</si>
  <si>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</si>
  <si>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</si>
  <si>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</si>
  <si>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</si>
  <si>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</si>
  <si>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</si>
  <si>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</si>
  <si>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</si>
  <si>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</si>
  <si>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</si>
  <si>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</si>
  <si>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</si>
  <si>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</si>
  <si>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</si>
  <si>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</si>
  <si>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15.</t>
  </si>
  <si>
    <t>Plášť operačný</t>
  </si>
  <si>
    <t>Položka č. 1 - Plášť operačný</t>
  </si>
  <si>
    <t>chirurgický operačný plášť</t>
  </si>
  <si>
    <t>vhodný na dlhé výkony</t>
  </si>
  <si>
    <t>krčný lem:</t>
  </si>
  <si>
    <t>3.1</t>
  </si>
  <si>
    <t>zosilnený dvojvrstvový krčný lem</t>
  </si>
  <si>
    <t>ukončený v zadnej časti pevným suchým zipsom,ktorý je vyrobený z polypropylénu a polyamidu</t>
  </si>
  <si>
    <t>3.2</t>
  </si>
  <si>
    <t>úväzky:</t>
  </si>
  <si>
    <t>4.1</t>
  </si>
  <si>
    <t>4.2</t>
  </si>
  <si>
    <t>5.1</t>
  </si>
  <si>
    <t>5.2</t>
  </si>
  <si>
    <t>minimálne v počte 2 ks pre lepšiu fixáciu</t>
  </si>
  <si>
    <t>pripevnené bezpečnostnou záplatou proti pretrhnutiu</t>
  </si>
  <si>
    <t>ukáv:</t>
  </si>
  <si>
    <t>rukávy musia byť ukončené elastickým lemom, aj s možnosťou zosilnenia a nepriepustnými výstuhami</t>
  </si>
  <si>
    <t>manžeta plášťa na rukáve je v dĺžke 9 cm s toleranciou +/- 1 cm, vyrobená z nedráždivej jemnej polyesterovej tkaniny</t>
  </si>
  <si>
    <t>požadované jednotlivé diely musia byť spojené dvojitým lemom šitia a vrstvenia, ktoré zabezpečia minimalizáciu rizika priestupu infekcie a natrhnutia</t>
  </si>
  <si>
    <t>10.1</t>
  </si>
  <si>
    <t>10.2</t>
  </si>
  <si>
    <t>strih: zavinovaci</t>
  </si>
  <si>
    <t>materiál: netkaná textília typu spunlace, 55% celulóza, 45% polyester (tolerancia +/-10%)</t>
  </si>
  <si>
    <t>nepriepustnosť pre tekutiny a mikroorganizmy: zodpovedá norme STN 13795</t>
  </si>
  <si>
    <t>k dispozícií vo veľkostiach:</t>
  </si>
  <si>
    <t>M alebo 110-120 cm</t>
  </si>
  <si>
    <t>L alebo 130 cm</t>
  </si>
  <si>
    <t>XL alebo 150 cm</t>
  </si>
  <si>
    <t>XXL alebo 170 cm</t>
  </si>
  <si>
    <t>10.3</t>
  </si>
  <si>
    <t>10.4</t>
  </si>
  <si>
    <t>balenie: sterilné po 1 ks</t>
  </si>
  <si>
    <t>12.1</t>
  </si>
  <si>
    <t>12.2</t>
  </si>
  <si>
    <t>12.3</t>
  </si>
  <si>
    <t>12.4</t>
  </si>
  <si>
    <t>obal musí obsahovať minimálne:</t>
  </si>
  <si>
    <t>názov</t>
  </si>
  <si>
    <t>veľkosť</t>
  </si>
  <si>
    <t>expiráciu</t>
  </si>
  <si>
    <t>katalógové číslo</t>
  </si>
  <si>
    <t>Veľkosť</t>
  </si>
  <si>
    <t>S/M</t>
  </si>
  <si>
    <t>L</t>
  </si>
  <si>
    <t>XL</t>
  </si>
  <si>
    <t>XXL</t>
  </si>
  <si>
    <t>Kontaktná osoba uchádzača - počas procesu VO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</si>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</sst>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EUR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1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3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1" fillId="4" borderId="31" xfId="0" applyNumberFormat="1" applyFont="1" applyFill="1" applyBorder="1" applyAlignment="1">
      <alignment horizontal="center" vertical="top" wrapText="1"/>
    </xf>
    <xf numFmtId="49" fontId="11" fillId="4" borderId="37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9" fontId="6" fillId="0" borderId="46" xfId="0" applyNumberFormat="1" applyFont="1" applyFill="1" applyBorder="1" applyAlignment="1">
      <alignment horizontal="center" vertical="center" wrapText="1"/>
    </xf>
    <xf numFmtId="0" fontId="1" fillId="0" borderId="47" xfId="0" applyNumberFormat="1" applyFont="1" applyBorder="1" applyAlignment="1" applyProtection="1">
      <alignment horizontal="center" vertical="center" wrapText="1"/>
      <protection locked="0"/>
    </xf>
    <xf numFmtId="0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6" fillId="0" borderId="49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6" xfId="0" applyNumberFormat="1" applyFont="1" applyFill="1" applyBorder="1" applyAlignment="1">
      <alignment horizontal="center" vertical="center" wrapText="1"/>
    </xf>
    <xf numFmtId="0" fontId="1" fillId="0" borderId="60" xfId="0" applyNumberFormat="1" applyFont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 applyProtection="1">
      <alignment horizontal="left" vertical="center" wrapText="1"/>
      <protection locked="0"/>
    </xf>
    <xf numFmtId="0" fontId="1" fillId="0" borderId="6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67" xfId="0" applyFont="1" applyBorder="1" applyAlignment="1" applyProtection="1">
      <alignment horizontal="center" vertical="center" wrapText="1"/>
      <protection locked="0"/>
    </xf>
    <xf numFmtId="0" fontId="1" fillId="0" borderId="67" xfId="0" applyFont="1" applyBorder="1" applyAlignment="1" applyProtection="1">
      <alignment horizontal="left" vertical="center" wrapText="1"/>
      <protection locked="0"/>
    </xf>
    <xf numFmtId="0" fontId="7" fillId="0" borderId="71" xfId="0" applyFont="1" applyBorder="1" applyAlignment="1" applyProtection="1">
      <alignment horizontal="center" vertical="center" wrapText="1"/>
      <protection locked="0"/>
    </xf>
    <xf numFmtId="3" fontId="7" fillId="0" borderId="69" xfId="0" applyNumberFormat="1" applyFont="1" applyBorder="1" applyAlignment="1" applyProtection="1">
      <alignment horizontal="center" vertical="center" wrapText="1"/>
      <protection locked="0"/>
    </xf>
    <xf numFmtId="0" fontId="7" fillId="0" borderId="70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3" fontId="6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3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72" xfId="0" applyFont="1" applyBorder="1" applyAlignment="1" applyProtection="1">
      <alignment horizontal="center" vertical="center" wrapText="1"/>
      <protection locked="0"/>
    </xf>
    <xf numFmtId="3" fontId="6" fillId="0" borderId="40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/>
    <xf numFmtId="0" fontId="2" fillId="0" borderId="18" xfId="0" applyNumberFormat="1" applyFont="1" applyBorder="1" applyAlignment="1">
      <alignment horizontal="left" vertical="top" wrapText="1"/>
    </xf>
    <xf numFmtId="165" fontId="1" fillId="0" borderId="73" xfId="0" applyNumberFormat="1" applyFont="1" applyFill="1" applyBorder="1" applyAlignment="1" applyProtection="1">
      <alignment vertical="center" wrapText="1"/>
      <protection locked="0"/>
    </xf>
    <xf numFmtId="165" fontId="1" fillId="0" borderId="30" xfId="0" applyNumberFormat="1" applyFont="1" applyFill="1" applyBorder="1" applyAlignment="1" applyProtection="1">
      <alignment vertical="center" wrapText="1"/>
      <protection locked="0"/>
    </xf>
    <xf numFmtId="9" fontId="1" fillId="0" borderId="74" xfId="0" applyNumberFormat="1" applyFont="1" applyBorder="1" applyAlignment="1" applyProtection="1">
      <alignment vertical="center" wrapText="1"/>
      <protection locked="0"/>
    </xf>
    <xf numFmtId="9" fontId="1" fillId="0" borderId="43" xfId="0" applyNumberFormat="1" applyFont="1" applyBorder="1" applyAlignment="1" applyProtection="1">
      <alignment vertical="center" wrapText="1"/>
      <protection locked="0"/>
    </xf>
    <xf numFmtId="165" fontId="1" fillId="0" borderId="74" xfId="0" applyNumberFormat="1" applyFont="1" applyBorder="1" applyAlignment="1" applyProtection="1">
      <alignment vertical="center" wrapText="1"/>
      <protection locked="0"/>
    </xf>
    <xf numFmtId="165" fontId="1" fillId="0" borderId="43" xfId="0" applyNumberFormat="1" applyFont="1" applyBorder="1" applyAlignment="1" applyProtection="1">
      <alignment vertical="center" wrapText="1"/>
      <protection locked="0"/>
    </xf>
    <xf numFmtId="165" fontId="1" fillId="0" borderId="75" xfId="0" applyNumberFormat="1" applyFont="1" applyFill="1" applyBorder="1" applyAlignment="1" applyProtection="1">
      <alignment vertical="center" wrapText="1"/>
      <protection locked="0"/>
    </xf>
    <xf numFmtId="165" fontId="1" fillId="0" borderId="16" xfId="0" applyNumberFormat="1" applyFont="1" applyFill="1" applyBorder="1" applyAlignment="1" applyProtection="1">
      <alignment vertical="center" wrapText="1"/>
      <protection locked="0"/>
    </xf>
    <xf numFmtId="165" fontId="1" fillId="0" borderId="39" xfId="0" applyNumberFormat="1" applyFont="1" applyFill="1" applyBorder="1" applyAlignment="1" applyProtection="1">
      <alignment vertical="center" wrapText="1"/>
      <protection locked="0"/>
    </xf>
    <xf numFmtId="3" fontId="13" fillId="0" borderId="16" xfId="0" applyNumberFormat="1" applyFont="1" applyBorder="1" applyAlignment="1" applyProtection="1">
      <alignment horizontal="center" vertical="center" wrapText="1"/>
      <protection locked="0"/>
    </xf>
    <xf numFmtId="165" fontId="2" fillId="3" borderId="76" xfId="0" applyNumberFormat="1" applyFont="1" applyFill="1" applyBorder="1" applyAlignment="1" applyProtection="1">
      <alignment horizontal="right" vertical="center"/>
      <protection locked="0"/>
    </xf>
    <xf numFmtId="9" fontId="1" fillId="0" borderId="72" xfId="0" applyNumberFormat="1" applyFont="1" applyBorder="1" applyAlignment="1" applyProtection="1">
      <alignment vertical="center" wrapText="1"/>
      <protection locked="0"/>
    </xf>
    <xf numFmtId="165" fontId="1" fillId="0" borderId="72" xfId="0" applyNumberFormat="1" applyFont="1" applyBorder="1" applyAlignment="1" applyProtection="1">
      <alignment vertical="center" wrapText="1"/>
      <protection locked="0"/>
    </xf>
    <xf numFmtId="165" fontId="1" fillId="0" borderId="40" xfId="0" applyNumberFormat="1" applyFont="1" applyFill="1" applyBorder="1" applyAlignment="1" applyProtection="1">
      <alignment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top" wrapText="1"/>
      <protection locked="0"/>
    </xf>
    <xf numFmtId="3" fontId="13" fillId="0" borderId="0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18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6" fillId="0" borderId="0" xfId="2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49" fontId="9" fillId="2" borderId="44" xfId="0" applyNumberFormat="1" applyFont="1" applyFill="1" applyBorder="1" applyAlignment="1">
      <alignment horizontal="left" vertical="center"/>
    </xf>
    <xf numFmtId="49" fontId="9" fillId="2" borderId="45" xfId="0" applyNumberFormat="1" applyFont="1" applyFill="1" applyBorder="1" applyAlignment="1">
      <alignment horizontal="left" vertical="center"/>
    </xf>
    <xf numFmtId="49" fontId="9" fillId="2" borderId="35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1" fillId="4" borderId="32" xfId="0" applyNumberFormat="1" applyFont="1" applyFill="1" applyBorder="1" applyAlignment="1">
      <alignment horizontal="left" vertical="top" wrapText="1"/>
    </xf>
    <xf numFmtId="49" fontId="11" fillId="4" borderId="28" xfId="0" applyNumberFormat="1" applyFont="1" applyFill="1" applyBorder="1" applyAlignment="1">
      <alignment horizontal="left" vertical="top" wrapText="1"/>
    </xf>
    <xf numFmtId="49" fontId="11" fillId="4" borderId="33" xfId="0" applyNumberFormat="1" applyFont="1" applyFill="1" applyBorder="1" applyAlignment="1">
      <alignment horizontal="left" vertical="top" wrapText="1"/>
    </xf>
    <xf numFmtId="49" fontId="11" fillId="4" borderId="36" xfId="0" applyNumberFormat="1" applyFont="1" applyFill="1" applyBorder="1" applyAlignment="1">
      <alignment horizontal="left" vertical="top" wrapText="1"/>
    </xf>
    <xf numFmtId="0" fontId="11" fillId="4" borderId="34" xfId="0" applyFont="1" applyFill="1" applyBorder="1" applyAlignment="1">
      <alignment horizontal="center" vertical="top" wrapText="1"/>
    </xf>
    <xf numFmtId="0" fontId="11" fillId="4" borderId="35" xfId="0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69" xfId="0" applyFont="1" applyBorder="1" applyAlignment="1" applyProtection="1">
      <alignment horizontal="center" vertical="top" wrapText="1"/>
      <protection locked="0"/>
    </xf>
    <xf numFmtId="0" fontId="2" fillId="0" borderId="64" xfId="0" applyFont="1" applyBorder="1" applyAlignment="1" applyProtection="1">
      <alignment horizontal="center" vertical="top" wrapText="1"/>
      <protection locked="0"/>
    </xf>
    <xf numFmtId="3" fontId="9" fillId="0" borderId="70" xfId="0" applyNumberFormat="1" applyFont="1" applyBorder="1" applyAlignment="1" applyProtection="1">
      <alignment horizontal="center" vertical="top" wrapText="1"/>
      <protection locked="0"/>
    </xf>
    <xf numFmtId="3" fontId="9" fillId="0" borderId="65" xfId="0" applyNumberFormat="1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2" fillId="0" borderId="68" xfId="0" applyFont="1" applyBorder="1" applyAlignment="1" applyProtection="1">
      <alignment horizontal="center" vertical="top" wrapText="1"/>
      <protection locked="0"/>
    </xf>
    <xf numFmtId="0" fontId="2" fillId="0" borderId="63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165" fontId="2" fillId="3" borderId="77" xfId="0" applyNumberFormat="1" applyFont="1" applyFill="1" applyBorder="1" applyAlignment="1" applyProtection="1">
      <alignment horizontal="right" vertical="center"/>
      <protection locked="0"/>
    </xf>
  </cellXfs>
  <cellStyles count="4">
    <cellStyle name="Hypertextové prepojenie" xfId="1" builtinId="8"/>
    <cellStyle name="Normálna 2" xfId="3"/>
    <cellStyle name="Normálne" xfId="0" builtinId="0"/>
    <cellStyle name="normálne 2 2" xfId="2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42" t="s">
        <v>11</v>
      </c>
      <c r="B1" s="142"/>
    </row>
    <row r="2" spans="1:10" x14ac:dyDescent="0.25">
      <c r="A2" s="143" t="s">
        <v>63</v>
      </c>
      <c r="B2" s="143"/>
      <c r="C2" s="143"/>
      <c r="D2" s="143"/>
    </row>
    <row r="3" spans="1:10" ht="24.95" customHeight="1" x14ac:dyDescent="0.25">
      <c r="A3" s="136"/>
      <c r="B3" s="136"/>
      <c r="C3" s="136"/>
    </row>
    <row r="4" spans="1:10" ht="36" customHeight="1" x14ac:dyDescent="0.3">
      <c r="A4" s="137" t="s">
        <v>34</v>
      </c>
      <c r="B4" s="138"/>
      <c r="C4" s="138"/>
      <c r="D4" s="138"/>
      <c r="E4" s="2"/>
      <c r="F4" s="2"/>
      <c r="G4" s="2"/>
      <c r="H4" s="2"/>
      <c r="I4" s="2"/>
      <c r="J4" s="2"/>
    </row>
    <row r="6" spans="1:10" x14ac:dyDescent="0.25">
      <c r="A6" s="129" t="s">
        <v>0</v>
      </c>
      <c r="B6" s="129"/>
      <c r="C6" s="139"/>
      <c r="D6" s="139"/>
      <c r="F6" s="16"/>
    </row>
    <row r="7" spans="1:10" x14ac:dyDescent="0.25">
      <c r="A7" s="129" t="s">
        <v>1</v>
      </c>
      <c r="B7" s="129"/>
      <c r="C7" s="134"/>
      <c r="D7" s="134"/>
    </row>
    <row r="8" spans="1:10" x14ac:dyDescent="0.25">
      <c r="A8" s="129" t="s">
        <v>2</v>
      </c>
      <c r="B8" s="129"/>
      <c r="C8" s="134"/>
      <c r="D8" s="134"/>
    </row>
    <row r="9" spans="1:10" x14ac:dyDescent="0.25">
      <c r="A9" s="129" t="s">
        <v>3</v>
      </c>
      <c r="B9" s="129"/>
      <c r="C9" s="134"/>
      <c r="D9" s="134"/>
    </row>
    <row r="10" spans="1:10" x14ac:dyDescent="0.25">
      <c r="A10" s="3"/>
      <c r="B10" s="3"/>
      <c r="C10" s="3"/>
    </row>
    <row r="11" spans="1:10" x14ac:dyDescent="0.25">
      <c r="A11" s="141" t="s">
        <v>110</v>
      </c>
      <c r="B11" s="141"/>
      <c r="C11" s="141"/>
      <c r="D11" s="5"/>
      <c r="E11" s="5"/>
      <c r="F11" s="5"/>
      <c r="G11" s="5"/>
      <c r="H11" s="5"/>
      <c r="I11" s="5"/>
      <c r="J11" s="5"/>
    </row>
    <row r="12" spans="1:10" x14ac:dyDescent="0.25">
      <c r="A12" s="129" t="s">
        <v>4</v>
      </c>
      <c r="B12" s="129"/>
      <c r="C12" s="132"/>
      <c r="D12" s="132"/>
    </row>
    <row r="13" spans="1:10" x14ac:dyDescent="0.25">
      <c r="A13" s="129" t="s">
        <v>18</v>
      </c>
      <c r="B13" s="129"/>
      <c r="C13" s="131"/>
      <c r="D13" s="131"/>
    </row>
    <row r="14" spans="1:10" x14ac:dyDescent="0.25">
      <c r="A14" s="129" t="s">
        <v>5</v>
      </c>
      <c r="B14" s="129"/>
      <c r="C14" s="131"/>
      <c r="D14" s="131"/>
    </row>
    <row r="15" spans="1:10" x14ac:dyDescent="0.25">
      <c r="A15" s="129" t="s">
        <v>6</v>
      </c>
      <c r="B15" s="129"/>
      <c r="C15" s="130"/>
      <c r="D15" s="131"/>
    </row>
    <row r="17" spans="1:10" ht="14.25" customHeight="1" x14ac:dyDescent="0.25">
      <c r="A17" s="141" t="s">
        <v>46</v>
      </c>
      <c r="B17" s="141"/>
      <c r="C17" s="141"/>
      <c r="D17" s="5"/>
      <c r="E17" s="5"/>
      <c r="F17" s="5"/>
      <c r="G17" s="5"/>
      <c r="H17" s="5"/>
      <c r="I17" s="5"/>
      <c r="J17" s="5"/>
    </row>
    <row r="18" spans="1:10" x14ac:dyDescent="0.25">
      <c r="A18" s="129" t="s">
        <v>4</v>
      </c>
      <c r="B18" s="129"/>
      <c r="C18" s="132"/>
      <c r="D18" s="132"/>
    </row>
    <row r="19" spans="1:10" x14ac:dyDescent="0.25">
      <c r="A19" s="129" t="s">
        <v>18</v>
      </c>
      <c r="B19" s="129"/>
      <c r="C19" s="131"/>
      <c r="D19" s="131"/>
    </row>
    <row r="20" spans="1:10" x14ac:dyDescent="0.25">
      <c r="A20" s="129" t="s">
        <v>5</v>
      </c>
      <c r="B20" s="129"/>
      <c r="C20" s="131"/>
      <c r="D20" s="131"/>
    </row>
    <row r="21" spans="1:10" x14ac:dyDescent="0.25">
      <c r="A21" s="129" t="s">
        <v>6</v>
      </c>
      <c r="B21" s="129"/>
      <c r="C21" s="130"/>
      <c r="D21" s="131"/>
    </row>
    <row r="22" spans="1:10" x14ac:dyDescent="0.25">
      <c r="A22" s="3"/>
      <c r="B22" s="3"/>
      <c r="C22" s="3"/>
    </row>
    <row r="23" spans="1:10" ht="24.95" customHeight="1" x14ac:dyDescent="0.25">
      <c r="A23" s="136"/>
      <c r="B23" s="136"/>
      <c r="C23" s="136"/>
    </row>
    <row r="24" spans="1:10" x14ac:dyDescent="0.25">
      <c r="A24" s="1" t="s">
        <v>7</v>
      </c>
      <c r="B24" s="134"/>
      <c r="C24" s="134"/>
    </row>
    <row r="25" spans="1:10" x14ac:dyDescent="0.25">
      <c r="A25" s="4" t="s">
        <v>9</v>
      </c>
      <c r="B25" s="135"/>
      <c r="C25" s="135"/>
    </row>
    <row r="28" spans="1:10" x14ac:dyDescent="0.25">
      <c r="C28" s="63" t="s">
        <v>54</v>
      </c>
      <c r="D28" s="3"/>
    </row>
    <row r="29" spans="1:10" x14ac:dyDescent="0.25">
      <c r="C29" s="63" t="s">
        <v>55</v>
      </c>
      <c r="D29" s="112"/>
    </row>
    <row r="30" spans="1:10" ht="28.5" customHeight="1" x14ac:dyDescent="0.25">
      <c r="D30" s="66"/>
    </row>
    <row r="32" spans="1:10" s="9" customFormat="1" ht="11.25" x14ac:dyDescent="0.2">
      <c r="A32" s="140" t="s">
        <v>10</v>
      </c>
      <c r="B32" s="140"/>
    </row>
    <row r="33" spans="1:5" s="10" customFormat="1" ht="15" customHeight="1" x14ac:dyDescent="0.2">
      <c r="A33" s="13"/>
      <c r="B33" s="133" t="s">
        <v>12</v>
      </c>
      <c r="C33" s="133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5" priority="18">
      <formula>LEN(TRIM(C6))=0</formula>
    </cfRule>
  </conditionalFormatting>
  <conditionalFormatting sqref="C7:D9">
    <cfRule type="containsBlanks" dxfId="34" priority="15">
      <formula>LEN(TRIM(C7))=0</formula>
    </cfRule>
  </conditionalFormatting>
  <conditionalFormatting sqref="C12:D12 C14:D15">
    <cfRule type="containsBlanks" dxfId="33" priority="14">
      <formula>LEN(TRIM(C12))=0</formula>
    </cfRule>
  </conditionalFormatting>
  <conditionalFormatting sqref="A33:B33">
    <cfRule type="containsBlanks" dxfId="32" priority="13">
      <formula>LEN(TRIM(A33))=0</formula>
    </cfRule>
  </conditionalFormatting>
  <conditionalFormatting sqref="B24:C25">
    <cfRule type="containsBlanks" dxfId="31" priority="6">
      <formula>LEN(TRIM(B24))=0</formula>
    </cfRule>
  </conditionalFormatting>
  <conditionalFormatting sqref="C13:D13">
    <cfRule type="containsBlanks" dxfId="30" priority="5">
      <formula>LEN(TRIM(C13))=0</formula>
    </cfRule>
  </conditionalFormatting>
  <conditionalFormatting sqref="C18:D18 C20:D21">
    <cfRule type="containsBlanks" dxfId="29" priority="4">
      <formula>LEN(TRIM(C18))=0</formula>
    </cfRule>
  </conditionalFormatting>
  <conditionalFormatting sqref="C19:D19">
    <cfRule type="containsBlanks" dxfId="28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3"/>
  <sheetViews>
    <sheetView showGridLines="0" zoomScaleNormal="100" workbookViewId="0">
      <selection sqref="A1:D1"/>
    </sheetView>
  </sheetViews>
  <sheetFormatPr defaultRowHeight="15" x14ac:dyDescent="0.25"/>
  <cols>
    <col min="1" max="1" width="8.42578125" style="3" bestFit="1" customWidth="1"/>
    <col min="2" max="2" width="3.42578125" style="3" customWidth="1"/>
    <col min="3" max="4" width="31.7109375" style="3" customWidth="1"/>
    <col min="5" max="5" width="26.5703125" style="3" customWidth="1"/>
    <col min="6" max="6" width="12.7109375" style="3" customWidth="1"/>
    <col min="7" max="7" width="13.140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29" t="s">
        <v>11</v>
      </c>
      <c r="B1" s="129"/>
      <c r="C1" s="129"/>
      <c r="D1" s="129"/>
      <c r="E1" s="72"/>
    </row>
    <row r="2" spans="1:13" ht="15" customHeight="1" x14ac:dyDescent="0.25">
      <c r="A2" s="170" t="str">
        <f>'Príloha č. 1'!A2:D2</f>
        <v>Plášť operačný</v>
      </c>
      <c r="B2" s="170"/>
      <c r="C2" s="170"/>
      <c r="D2" s="170"/>
      <c r="E2" s="170"/>
      <c r="F2" s="170"/>
      <c r="G2" s="170"/>
    </row>
    <row r="3" spans="1:13" ht="9.9499999999999993" customHeight="1" x14ac:dyDescent="0.25">
      <c r="A3" s="171"/>
      <c r="B3" s="171"/>
      <c r="C3" s="171"/>
      <c r="D3" s="171"/>
      <c r="E3" s="171"/>
      <c r="F3" s="171"/>
    </row>
    <row r="4" spans="1:13" ht="18.75" customHeight="1" x14ac:dyDescent="0.3">
      <c r="A4" s="137" t="s">
        <v>19</v>
      </c>
      <c r="B4" s="137"/>
      <c r="C4" s="137"/>
      <c r="D4" s="137"/>
      <c r="E4" s="137"/>
      <c r="F4" s="137"/>
      <c r="G4" s="137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172" t="s">
        <v>56</v>
      </c>
      <c r="B6" s="173"/>
      <c r="C6" s="173"/>
      <c r="D6" s="173"/>
      <c r="E6" s="173"/>
      <c r="F6" s="176" t="s">
        <v>59</v>
      </c>
      <c r="G6" s="177"/>
    </row>
    <row r="7" spans="1:13" s="7" customFormat="1" ht="53.25" customHeight="1" thickBot="1" x14ac:dyDescent="0.3">
      <c r="A7" s="174"/>
      <c r="B7" s="175"/>
      <c r="C7" s="175"/>
      <c r="D7" s="175"/>
      <c r="E7" s="175"/>
      <c r="F7" s="64" t="s">
        <v>57</v>
      </c>
      <c r="G7" s="65" t="s">
        <v>58</v>
      </c>
    </row>
    <row r="8" spans="1:13" s="6" customFormat="1" ht="27.75" customHeight="1" x14ac:dyDescent="0.25">
      <c r="A8" s="167" t="s">
        <v>64</v>
      </c>
      <c r="B8" s="168"/>
      <c r="C8" s="168"/>
      <c r="D8" s="168"/>
      <c r="E8" s="168"/>
      <c r="F8" s="168"/>
      <c r="G8" s="169"/>
    </row>
    <row r="9" spans="1:13" s="6" customFormat="1" ht="22.5" customHeight="1" x14ac:dyDescent="0.25">
      <c r="A9" s="87" t="s">
        <v>13</v>
      </c>
      <c r="B9" s="150" t="s">
        <v>65</v>
      </c>
      <c r="C9" s="151"/>
      <c r="D9" s="151"/>
      <c r="E9" s="152"/>
      <c r="F9" s="91"/>
      <c r="G9" s="92"/>
    </row>
    <row r="10" spans="1:13" s="6" customFormat="1" ht="22.5" customHeight="1" x14ac:dyDescent="0.25">
      <c r="A10" s="87" t="s">
        <v>14</v>
      </c>
      <c r="B10" s="150" t="s">
        <v>66</v>
      </c>
      <c r="C10" s="151"/>
      <c r="D10" s="151"/>
      <c r="E10" s="152"/>
      <c r="F10" s="91"/>
      <c r="G10" s="92"/>
    </row>
    <row r="11" spans="1:13" s="6" customFormat="1" ht="22.5" customHeight="1" x14ac:dyDescent="0.25">
      <c r="A11" s="88" t="s">
        <v>15</v>
      </c>
      <c r="B11" s="153" t="s">
        <v>67</v>
      </c>
      <c r="C11" s="154"/>
      <c r="D11" s="154"/>
      <c r="E11" s="155"/>
      <c r="F11" s="74"/>
      <c r="G11" s="83"/>
    </row>
    <row r="12" spans="1:13" s="6" customFormat="1" ht="22.5" customHeight="1" x14ac:dyDescent="0.25">
      <c r="A12" s="81" t="s">
        <v>68</v>
      </c>
      <c r="B12" s="144" t="s">
        <v>69</v>
      </c>
      <c r="C12" s="145"/>
      <c r="D12" s="145"/>
      <c r="E12" s="146"/>
      <c r="F12" s="74"/>
      <c r="G12" s="83"/>
    </row>
    <row r="13" spans="1:13" s="6" customFormat="1" ht="22.5" customHeight="1" x14ac:dyDescent="0.25">
      <c r="A13" s="89" t="s">
        <v>71</v>
      </c>
      <c r="B13" s="147" t="s">
        <v>70</v>
      </c>
      <c r="C13" s="148"/>
      <c r="D13" s="148"/>
      <c r="E13" s="149"/>
      <c r="F13" s="68"/>
      <c r="G13" s="90"/>
    </row>
    <row r="14" spans="1:13" s="6" customFormat="1" ht="22.5" customHeight="1" x14ac:dyDescent="0.25">
      <c r="A14" s="88" t="s">
        <v>16</v>
      </c>
      <c r="B14" s="153" t="s">
        <v>72</v>
      </c>
      <c r="C14" s="154"/>
      <c r="D14" s="154"/>
      <c r="E14" s="155"/>
      <c r="F14" s="67"/>
      <c r="G14" s="82"/>
    </row>
    <row r="15" spans="1:13" s="6" customFormat="1" ht="22.5" customHeight="1" x14ac:dyDescent="0.25">
      <c r="A15" s="81" t="s">
        <v>73</v>
      </c>
      <c r="B15" s="144" t="s">
        <v>77</v>
      </c>
      <c r="C15" s="145"/>
      <c r="D15" s="145"/>
      <c r="E15" s="146"/>
      <c r="F15" s="74"/>
      <c r="G15" s="83"/>
    </row>
    <row r="16" spans="1:13" s="6" customFormat="1" ht="22.5" customHeight="1" x14ac:dyDescent="0.25">
      <c r="A16" s="89" t="s">
        <v>74</v>
      </c>
      <c r="B16" s="147" t="s">
        <v>78</v>
      </c>
      <c r="C16" s="148"/>
      <c r="D16" s="148"/>
      <c r="E16" s="149"/>
      <c r="F16" s="68"/>
      <c r="G16" s="90"/>
    </row>
    <row r="17" spans="1:7" s="6" customFormat="1" ht="22.5" customHeight="1" x14ac:dyDescent="0.25">
      <c r="A17" s="88" t="s">
        <v>23</v>
      </c>
      <c r="B17" s="153" t="s">
        <v>79</v>
      </c>
      <c r="C17" s="154"/>
      <c r="D17" s="154"/>
      <c r="E17" s="155"/>
      <c r="F17" s="67"/>
      <c r="G17" s="82"/>
    </row>
    <row r="18" spans="1:7" s="6" customFormat="1" ht="22.5" customHeight="1" x14ac:dyDescent="0.25">
      <c r="A18" s="81" t="s">
        <v>75</v>
      </c>
      <c r="B18" s="144" t="s">
        <v>80</v>
      </c>
      <c r="C18" s="145"/>
      <c r="D18" s="145"/>
      <c r="E18" s="146"/>
      <c r="F18" s="74"/>
      <c r="G18" s="83"/>
    </row>
    <row r="19" spans="1:7" s="6" customFormat="1" ht="36" customHeight="1" x14ac:dyDescent="0.25">
      <c r="A19" s="89" t="s">
        <v>76</v>
      </c>
      <c r="B19" s="147" t="s">
        <v>81</v>
      </c>
      <c r="C19" s="148"/>
      <c r="D19" s="148"/>
      <c r="E19" s="149"/>
      <c r="F19" s="68"/>
      <c r="G19" s="90"/>
    </row>
    <row r="20" spans="1:7" s="6" customFormat="1" ht="36" customHeight="1" x14ac:dyDescent="0.25">
      <c r="A20" s="87" t="s">
        <v>24</v>
      </c>
      <c r="B20" s="150" t="s">
        <v>82</v>
      </c>
      <c r="C20" s="151"/>
      <c r="D20" s="151"/>
      <c r="E20" s="152"/>
      <c r="F20" s="91"/>
      <c r="G20" s="92"/>
    </row>
    <row r="21" spans="1:7" s="6" customFormat="1" ht="22.5" customHeight="1" x14ac:dyDescent="0.25">
      <c r="A21" s="87" t="s">
        <v>25</v>
      </c>
      <c r="B21" s="150" t="s">
        <v>85</v>
      </c>
      <c r="C21" s="151"/>
      <c r="D21" s="151"/>
      <c r="E21" s="152"/>
      <c r="F21" s="91"/>
      <c r="G21" s="92"/>
    </row>
    <row r="22" spans="1:7" s="6" customFormat="1" ht="22.5" customHeight="1" x14ac:dyDescent="0.25">
      <c r="A22" s="87" t="s">
        <v>26</v>
      </c>
      <c r="B22" s="150" t="s">
        <v>86</v>
      </c>
      <c r="C22" s="151"/>
      <c r="D22" s="151"/>
      <c r="E22" s="152"/>
      <c r="F22" s="91"/>
      <c r="G22" s="92"/>
    </row>
    <row r="23" spans="1:7" s="6" customFormat="1" ht="22.5" customHeight="1" x14ac:dyDescent="0.25">
      <c r="A23" s="87" t="s">
        <v>27</v>
      </c>
      <c r="B23" s="150" t="s">
        <v>87</v>
      </c>
      <c r="C23" s="151"/>
      <c r="D23" s="151"/>
      <c r="E23" s="152"/>
      <c r="F23" s="91"/>
      <c r="G23" s="92"/>
    </row>
    <row r="24" spans="1:7" s="6" customFormat="1" ht="22.5" customHeight="1" x14ac:dyDescent="0.25">
      <c r="A24" s="88" t="s">
        <v>39</v>
      </c>
      <c r="B24" s="153" t="s">
        <v>88</v>
      </c>
      <c r="C24" s="154"/>
      <c r="D24" s="154"/>
      <c r="E24" s="155"/>
      <c r="F24" s="67"/>
      <c r="G24" s="82"/>
    </row>
    <row r="25" spans="1:7" s="6" customFormat="1" ht="22.5" customHeight="1" x14ac:dyDescent="0.25">
      <c r="A25" s="81" t="s">
        <v>83</v>
      </c>
      <c r="B25" s="144" t="s">
        <v>89</v>
      </c>
      <c r="C25" s="145"/>
      <c r="D25" s="145"/>
      <c r="E25" s="146"/>
      <c r="F25" s="74"/>
      <c r="G25" s="83"/>
    </row>
    <row r="26" spans="1:7" s="6" customFormat="1" ht="22.5" customHeight="1" x14ac:dyDescent="0.25">
      <c r="A26" s="81" t="s">
        <v>84</v>
      </c>
      <c r="B26" s="144" t="s">
        <v>90</v>
      </c>
      <c r="C26" s="145"/>
      <c r="D26" s="145"/>
      <c r="E26" s="146"/>
      <c r="F26" s="74"/>
      <c r="G26" s="83"/>
    </row>
    <row r="27" spans="1:7" s="6" customFormat="1" ht="22.5" customHeight="1" x14ac:dyDescent="0.25">
      <c r="A27" s="81" t="s">
        <v>93</v>
      </c>
      <c r="B27" s="144" t="s">
        <v>91</v>
      </c>
      <c r="C27" s="145"/>
      <c r="D27" s="145"/>
      <c r="E27" s="146"/>
      <c r="F27" s="74"/>
      <c r="G27" s="83"/>
    </row>
    <row r="28" spans="1:7" s="6" customFormat="1" ht="22.5" customHeight="1" x14ac:dyDescent="0.25">
      <c r="A28" s="89" t="s">
        <v>94</v>
      </c>
      <c r="B28" s="147" t="s">
        <v>92</v>
      </c>
      <c r="C28" s="148"/>
      <c r="D28" s="148"/>
      <c r="E28" s="149"/>
      <c r="F28" s="68"/>
      <c r="G28" s="90"/>
    </row>
    <row r="29" spans="1:7" s="6" customFormat="1" ht="22.5" customHeight="1" x14ac:dyDescent="0.25">
      <c r="A29" s="87" t="s">
        <v>40</v>
      </c>
      <c r="B29" s="150" t="s">
        <v>95</v>
      </c>
      <c r="C29" s="151"/>
      <c r="D29" s="151"/>
      <c r="E29" s="152"/>
      <c r="F29" s="91"/>
      <c r="G29" s="92"/>
    </row>
    <row r="30" spans="1:7" s="6" customFormat="1" ht="22.5" customHeight="1" x14ac:dyDescent="0.25">
      <c r="A30" s="88" t="s">
        <v>41</v>
      </c>
      <c r="B30" s="153" t="s">
        <v>100</v>
      </c>
      <c r="C30" s="154"/>
      <c r="D30" s="154"/>
      <c r="E30" s="155"/>
      <c r="F30" s="67"/>
      <c r="G30" s="82"/>
    </row>
    <row r="31" spans="1:7" s="6" customFormat="1" ht="22.5" customHeight="1" x14ac:dyDescent="0.25">
      <c r="A31" s="81" t="s">
        <v>96</v>
      </c>
      <c r="B31" s="144" t="s">
        <v>101</v>
      </c>
      <c r="C31" s="145"/>
      <c r="D31" s="145"/>
      <c r="E31" s="146"/>
      <c r="F31" s="74"/>
      <c r="G31" s="83"/>
    </row>
    <row r="32" spans="1:7" s="6" customFormat="1" ht="22.5" customHeight="1" x14ac:dyDescent="0.25">
      <c r="A32" s="81" t="s">
        <v>97</v>
      </c>
      <c r="B32" s="144" t="s">
        <v>102</v>
      </c>
      <c r="C32" s="145"/>
      <c r="D32" s="145"/>
      <c r="E32" s="146"/>
      <c r="F32" s="74"/>
      <c r="G32" s="83"/>
    </row>
    <row r="33" spans="1:8" s="6" customFormat="1" ht="22.5" customHeight="1" x14ac:dyDescent="0.25">
      <c r="A33" s="81" t="s">
        <v>98</v>
      </c>
      <c r="B33" s="144" t="s">
        <v>103</v>
      </c>
      <c r="C33" s="145"/>
      <c r="D33" s="145"/>
      <c r="E33" s="146"/>
      <c r="F33" s="74"/>
      <c r="G33" s="83"/>
    </row>
    <row r="34" spans="1:8" s="6" customFormat="1" ht="22.5" customHeight="1" thickBot="1" x14ac:dyDescent="0.3">
      <c r="A34" s="84" t="s">
        <v>99</v>
      </c>
      <c r="B34" s="162" t="s">
        <v>104</v>
      </c>
      <c r="C34" s="163"/>
      <c r="D34" s="163"/>
      <c r="E34" s="164"/>
      <c r="F34" s="85"/>
      <c r="G34" s="86"/>
    </row>
    <row r="35" spans="1:8" s="6" customFormat="1" ht="17.25" customHeight="1" x14ac:dyDescent="0.25">
      <c r="A35" s="79"/>
      <c r="B35" s="80"/>
      <c r="C35" s="80"/>
      <c r="D35" s="80"/>
      <c r="E35" s="80"/>
      <c r="F35" s="75"/>
      <c r="G35" s="76"/>
    </row>
    <row r="36" spans="1:8" s="17" customFormat="1" ht="28.35" customHeight="1" x14ac:dyDescent="0.25">
      <c r="A36" s="160" t="s">
        <v>33</v>
      </c>
      <c r="B36" s="160"/>
      <c r="C36" s="160"/>
      <c r="D36" s="160"/>
      <c r="E36" s="160"/>
      <c r="F36" s="160"/>
      <c r="G36" s="160"/>
    </row>
    <row r="37" spans="1:8" ht="15" customHeight="1" x14ac:dyDescent="0.25">
      <c r="A37" s="165" t="s">
        <v>0</v>
      </c>
      <c r="B37" s="165"/>
      <c r="C37" s="165"/>
      <c r="D37" s="161" t="str">
        <f>IF('Príloha č. 1'!$C$6="","",'Príloha č. 1'!$C$6)</f>
        <v/>
      </c>
      <c r="E37" s="161"/>
    </row>
    <row r="38" spans="1:8" ht="15" customHeight="1" x14ac:dyDescent="0.25">
      <c r="A38" s="7" t="s">
        <v>1</v>
      </c>
      <c r="B38" s="7"/>
      <c r="C38" s="7"/>
      <c r="D38" s="157" t="str">
        <f>IF('Príloha č. 1'!$C$7="","",'Príloha č. 1'!$C$7)</f>
        <v/>
      </c>
      <c r="E38" s="157"/>
    </row>
    <row r="39" spans="1:8" ht="15" customHeight="1" x14ac:dyDescent="0.25">
      <c r="A39" s="7" t="s">
        <v>2</v>
      </c>
      <c r="B39" s="7"/>
      <c r="C39" s="7"/>
      <c r="D39" s="157" t="str">
        <f>IF('Príloha č. 1'!$C$8="","",'Príloha č. 1'!$C$8)</f>
        <v/>
      </c>
      <c r="E39" s="157"/>
    </row>
    <row r="40" spans="1:8" ht="15" customHeight="1" x14ac:dyDescent="0.25">
      <c r="A40" s="7" t="s">
        <v>3</v>
      </c>
      <c r="B40" s="7"/>
      <c r="C40" s="7"/>
      <c r="D40" s="157" t="str">
        <f>IF('Príloha č. 1'!$C$9="","",'Príloha č. 1'!$C$9)</f>
        <v/>
      </c>
      <c r="E40" s="157"/>
    </row>
    <row r="41" spans="1:8" s="14" customFormat="1" ht="30" customHeight="1" x14ac:dyDescent="0.25">
      <c r="A41" s="166" t="s">
        <v>17</v>
      </c>
      <c r="B41" s="166"/>
      <c r="C41" s="166"/>
      <c r="D41" s="166"/>
      <c r="E41" s="166"/>
      <c r="F41" s="166"/>
      <c r="G41" s="166"/>
    </row>
    <row r="42" spans="1:8" s="7" customFormat="1" ht="15.75" customHeight="1" x14ac:dyDescent="0.25">
      <c r="A42" s="7" t="s">
        <v>4</v>
      </c>
      <c r="D42" s="161" t="str">
        <f>IF('Príloha č. 1'!$C$12="","",'Príloha č. 1'!$C$12)</f>
        <v/>
      </c>
      <c r="E42" s="161"/>
      <c r="H42" s="4"/>
    </row>
    <row r="43" spans="1:8" s="7" customFormat="1" ht="15" customHeight="1" x14ac:dyDescent="0.25">
      <c r="A43" s="111" t="s">
        <v>18</v>
      </c>
      <c r="B43" s="111"/>
      <c r="C43" s="111"/>
      <c r="D43" s="157" t="str">
        <f>IF('Príloha č. 1'!$C$13="","",'Príloha č. 1'!$C$13)</f>
        <v/>
      </c>
      <c r="E43" s="157"/>
      <c r="H43" s="14"/>
    </row>
    <row r="44" spans="1:8" s="7" customFormat="1" ht="15" customHeight="1" x14ac:dyDescent="0.25">
      <c r="A44" s="7" t="s">
        <v>5</v>
      </c>
      <c r="D44" s="157" t="str">
        <f>IF('Príloha č. 1'!$C$14="","",'Príloha č. 1'!$C$14)</f>
        <v/>
      </c>
      <c r="E44" s="157"/>
      <c r="H44" s="14"/>
    </row>
    <row r="45" spans="1:8" s="7" customFormat="1" ht="15" customHeight="1" x14ac:dyDescent="0.25">
      <c r="A45" s="7" t="s">
        <v>6</v>
      </c>
      <c r="D45" s="157" t="str">
        <f>IF('Príloha č. 1'!$C$15="","",'Príloha č. 1'!$C$15)</f>
        <v/>
      </c>
      <c r="E45" s="157"/>
      <c r="H45" s="14"/>
    </row>
    <row r="47" spans="1:8" ht="15" customHeight="1" x14ac:dyDescent="0.25">
      <c r="A47" s="3" t="s">
        <v>7</v>
      </c>
      <c r="B47" s="129" t="str">
        <f>IF('Príloha č. 1'!B24:C24="","",'Príloha č. 1'!B24:C24)</f>
        <v/>
      </c>
      <c r="C47" s="129"/>
    </row>
    <row r="48" spans="1:8" ht="15" customHeight="1" x14ac:dyDescent="0.25">
      <c r="A48" s="3" t="s">
        <v>8</v>
      </c>
      <c r="B48" s="159" t="str">
        <f>IF('Príloha č. 1'!B25:C25="","",'Príloha č. 1'!B25:C25)</f>
        <v/>
      </c>
      <c r="C48" s="159"/>
      <c r="E48" s="63" t="s">
        <v>54</v>
      </c>
      <c r="G48" s="61"/>
    </row>
    <row r="49" spans="1:8" ht="15" customHeight="1" x14ac:dyDescent="0.25">
      <c r="E49" s="63" t="s">
        <v>55</v>
      </c>
      <c r="F49" s="158" t="str">
        <f>IF('Príloha č. 1'!$D$29="","",'Príloha č. 1'!$D$29)</f>
        <v/>
      </c>
      <c r="G49" s="158"/>
    </row>
    <row r="50" spans="1:8" ht="15" customHeight="1" x14ac:dyDescent="0.25">
      <c r="F50" s="63"/>
    </row>
    <row r="51" spans="1:8" ht="9.75" customHeight="1" x14ac:dyDescent="0.25">
      <c r="F51" s="63"/>
    </row>
    <row r="52" spans="1:8" s="9" customFormat="1" ht="15" customHeight="1" x14ac:dyDescent="0.2">
      <c r="A52" s="140" t="s">
        <v>10</v>
      </c>
      <c r="B52" s="140"/>
      <c r="C52" s="140"/>
      <c r="D52" s="140"/>
      <c r="E52" s="73"/>
    </row>
    <row r="53" spans="1:8" s="10" customFormat="1" ht="15" customHeight="1" x14ac:dyDescent="0.2">
      <c r="A53" s="13"/>
      <c r="B53" s="156" t="s">
        <v>12</v>
      </c>
      <c r="C53" s="156"/>
      <c r="D53" s="156"/>
      <c r="G53" s="11"/>
      <c r="H53" s="12"/>
    </row>
  </sheetData>
  <mergeCells count="49">
    <mergeCell ref="A1:D1"/>
    <mergeCell ref="A2:G2"/>
    <mergeCell ref="A3:F3"/>
    <mergeCell ref="A4:G4"/>
    <mergeCell ref="A6:E7"/>
    <mergeCell ref="F6:G6"/>
    <mergeCell ref="B17:E17"/>
    <mergeCell ref="A8:G8"/>
    <mergeCell ref="B9:E9"/>
    <mergeCell ref="B10:E10"/>
    <mergeCell ref="B11:E11"/>
    <mergeCell ref="B13:E13"/>
    <mergeCell ref="B12:E12"/>
    <mergeCell ref="B15:E15"/>
    <mergeCell ref="B16:E16"/>
    <mergeCell ref="B14:E14"/>
    <mergeCell ref="A36:G36"/>
    <mergeCell ref="D37:E37"/>
    <mergeCell ref="B34:E34"/>
    <mergeCell ref="A37:C37"/>
    <mergeCell ref="D44:E44"/>
    <mergeCell ref="D38:E38"/>
    <mergeCell ref="D39:E39"/>
    <mergeCell ref="D40:E40"/>
    <mergeCell ref="A41:G41"/>
    <mergeCell ref="D42:E42"/>
    <mergeCell ref="D43:E43"/>
    <mergeCell ref="B53:D53"/>
    <mergeCell ref="D45:E45"/>
    <mergeCell ref="F49:G49"/>
    <mergeCell ref="A52:D52"/>
    <mergeCell ref="B47:C47"/>
    <mergeCell ref="B48:C48"/>
    <mergeCell ref="B18:E18"/>
    <mergeCell ref="B19:E19"/>
    <mergeCell ref="B32:E32"/>
    <mergeCell ref="B29:E29"/>
    <mergeCell ref="B30:E30"/>
    <mergeCell ref="B24:E24"/>
    <mergeCell ref="B25:E25"/>
    <mergeCell ref="B22:E22"/>
    <mergeCell ref="B23:E23"/>
    <mergeCell ref="B26:E26"/>
    <mergeCell ref="B33:E33"/>
    <mergeCell ref="B27:E27"/>
    <mergeCell ref="B28:E28"/>
    <mergeCell ref="B31:E31"/>
    <mergeCell ref="B20:E20"/>
    <mergeCell ref="B21:E21"/>
  </mergeCells>
  <conditionalFormatting sqref="D37:E40">
    <cfRule type="containsBlanks" dxfId="27" priority="11">
      <formula>LEN(TRIM(D37))=0</formula>
    </cfRule>
  </conditionalFormatting>
  <conditionalFormatting sqref="D37:E40">
    <cfRule type="containsBlanks" dxfId="26" priority="10">
      <formula>LEN(TRIM(D37))=0</formula>
    </cfRule>
  </conditionalFormatting>
  <conditionalFormatting sqref="B47:C48">
    <cfRule type="containsBlanks" dxfId="25" priority="9">
      <formula>LEN(TRIM(B47))=0</formula>
    </cfRule>
  </conditionalFormatting>
  <conditionalFormatting sqref="D42:E42">
    <cfRule type="containsBlanks" dxfId="24" priority="8">
      <formula>LEN(TRIM(D42))=0</formula>
    </cfRule>
  </conditionalFormatting>
  <conditionalFormatting sqref="D42:E42">
    <cfRule type="containsBlanks" dxfId="23" priority="6">
      <formula>LEN(TRIM(D42))=0</formula>
    </cfRule>
  </conditionalFormatting>
  <conditionalFormatting sqref="A53">
    <cfRule type="containsBlanks" dxfId="22" priority="5">
      <formula>LEN(TRIM(A53))=0</formula>
    </cfRule>
  </conditionalFormatting>
  <conditionalFormatting sqref="F49:G49">
    <cfRule type="containsBlanks" dxfId="21" priority="3">
      <formula>LEN(TRIM(F49))=0</formula>
    </cfRule>
  </conditionalFormatting>
  <conditionalFormatting sqref="F49:G49">
    <cfRule type="containsBlanks" dxfId="20" priority="4">
      <formula>LEN(TRIM(F49))=0</formula>
    </cfRule>
  </conditionalFormatting>
  <conditionalFormatting sqref="D43:E45">
    <cfRule type="containsBlanks" dxfId="19" priority="2">
      <formula>LEN(TRIM(D43))=0</formula>
    </cfRule>
  </conditionalFormatting>
  <conditionalFormatting sqref="D43:E45">
    <cfRule type="containsBlanks" dxfId="18" priority="1">
      <formula>LEN(TRIM(D43))=0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25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8" customWidth="1"/>
    <col min="2" max="2" width="20.7109375" style="18" customWidth="1"/>
    <col min="3" max="3" width="17.7109375" style="18" customWidth="1"/>
    <col min="4" max="4" width="10" style="18" customWidth="1"/>
    <col min="5" max="5" width="14.85546875" style="18" customWidth="1"/>
    <col min="6" max="6" width="30.7109375" style="18" customWidth="1"/>
    <col min="7" max="7" width="11.42578125" style="18" customWidth="1"/>
    <col min="8" max="8" width="12.5703125" style="18" customWidth="1"/>
    <col min="9" max="9" width="12.140625" style="18" customWidth="1"/>
    <col min="10" max="10" width="15.7109375" style="18" customWidth="1"/>
    <col min="11" max="11" width="7.28515625" style="18" customWidth="1"/>
    <col min="12" max="15" width="15.7109375" style="18" customWidth="1"/>
    <col min="16" max="16384" width="9.140625" style="18"/>
  </cols>
  <sheetData>
    <row r="1" spans="1:15" x14ac:dyDescent="0.25">
      <c r="A1" s="178" t="s">
        <v>11</v>
      </c>
      <c r="B1" s="178"/>
      <c r="C1" s="78"/>
      <c r="D1" s="44"/>
      <c r="E1" s="44"/>
    </row>
    <row r="2" spans="1:15" ht="15" customHeight="1" x14ac:dyDescent="0.25">
      <c r="A2" s="179" t="str">
        <f>'Príloha č. 1'!A2:C2</f>
        <v>Plášť operačný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5" ht="15" customHeight="1" x14ac:dyDescent="0.25">
      <c r="A3" s="180"/>
      <c r="B3" s="180"/>
      <c r="C3" s="180"/>
      <c r="D3" s="180"/>
      <c r="E3" s="180"/>
      <c r="F3" s="180"/>
      <c r="G3" s="45"/>
      <c r="H3" s="45"/>
      <c r="I3" s="45"/>
    </row>
    <row r="4" spans="1:15" s="26" customFormat="1" ht="60.75" customHeight="1" x14ac:dyDescent="0.25">
      <c r="A4" s="191" t="s">
        <v>49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s="19" customFormat="1" ht="31.5" customHeight="1" x14ac:dyDescent="0.25">
      <c r="A5" s="185" t="s">
        <v>20</v>
      </c>
      <c r="B5" s="187" t="s">
        <v>28</v>
      </c>
      <c r="C5" s="197" t="s">
        <v>105</v>
      </c>
      <c r="D5" s="181" t="s">
        <v>29</v>
      </c>
      <c r="E5" s="183" t="s">
        <v>53</v>
      </c>
      <c r="F5" s="189" t="s">
        <v>21</v>
      </c>
      <c r="G5" s="189" t="s">
        <v>37</v>
      </c>
      <c r="H5" s="187" t="s">
        <v>36</v>
      </c>
      <c r="I5" s="187" t="s">
        <v>38</v>
      </c>
      <c r="J5" s="194" t="s">
        <v>50</v>
      </c>
      <c r="K5" s="195"/>
      <c r="L5" s="195"/>
      <c r="M5" s="196"/>
      <c r="N5" s="192" t="s">
        <v>51</v>
      </c>
      <c r="O5" s="193"/>
    </row>
    <row r="6" spans="1:15" s="19" customFormat="1" ht="45" customHeight="1" x14ac:dyDescent="0.25">
      <c r="A6" s="186"/>
      <c r="B6" s="188"/>
      <c r="C6" s="198"/>
      <c r="D6" s="182"/>
      <c r="E6" s="184"/>
      <c r="F6" s="190"/>
      <c r="G6" s="190"/>
      <c r="H6" s="188"/>
      <c r="I6" s="188"/>
      <c r="J6" s="46" t="s">
        <v>30</v>
      </c>
      <c r="K6" s="47" t="s">
        <v>32</v>
      </c>
      <c r="L6" s="47" t="s">
        <v>22</v>
      </c>
      <c r="M6" s="48" t="s">
        <v>31</v>
      </c>
      <c r="N6" s="20" t="s">
        <v>30</v>
      </c>
      <c r="O6" s="21" t="s">
        <v>31</v>
      </c>
    </row>
    <row r="7" spans="1:15" s="36" customFormat="1" ht="15" customHeight="1" x14ac:dyDescent="0.25">
      <c r="A7" s="39" t="s">
        <v>13</v>
      </c>
      <c r="B7" s="40" t="s">
        <v>14</v>
      </c>
      <c r="C7" s="99" t="s">
        <v>15</v>
      </c>
      <c r="D7" s="100" t="s">
        <v>16</v>
      </c>
      <c r="E7" s="101" t="s">
        <v>23</v>
      </c>
      <c r="F7" s="22" t="s">
        <v>24</v>
      </c>
      <c r="G7" s="22" t="s">
        <v>25</v>
      </c>
      <c r="H7" s="22" t="s">
        <v>26</v>
      </c>
      <c r="I7" s="22" t="s">
        <v>27</v>
      </c>
      <c r="J7" s="22" t="s">
        <v>39</v>
      </c>
      <c r="K7" s="22" t="s">
        <v>40</v>
      </c>
      <c r="L7" s="22" t="s">
        <v>41</v>
      </c>
      <c r="M7" s="22" t="s">
        <v>42</v>
      </c>
      <c r="N7" s="22" t="s">
        <v>43</v>
      </c>
      <c r="O7" s="22" t="s">
        <v>62</v>
      </c>
    </row>
    <row r="8" spans="1:15" s="37" customFormat="1" ht="45" customHeight="1" x14ac:dyDescent="0.25">
      <c r="A8" s="200" t="s">
        <v>13</v>
      </c>
      <c r="B8" s="203" t="s">
        <v>63</v>
      </c>
      <c r="C8" s="102" t="s">
        <v>106</v>
      </c>
      <c r="D8" s="103" t="s">
        <v>35</v>
      </c>
      <c r="E8" s="104">
        <v>1980</v>
      </c>
      <c r="F8" s="93"/>
      <c r="G8" s="94"/>
      <c r="H8" s="94"/>
      <c r="I8" s="94"/>
      <c r="J8" s="113"/>
      <c r="K8" s="115"/>
      <c r="L8" s="117">
        <f>J8*K8</f>
        <v>0</v>
      </c>
      <c r="M8" s="119">
        <f>J8+L8</f>
        <v>0</v>
      </c>
      <c r="N8" s="113">
        <f>J8*E8</f>
        <v>0</v>
      </c>
      <c r="O8" s="119">
        <f>M8*E8</f>
        <v>0</v>
      </c>
    </row>
    <row r="9" spans="1:15" s="37" customFormat="1" ht="45" customHeight="1" x14ac:dyDescent="0.25">
      <c r="A9" s="201"/>
      <c r="B9" s="204"/>
      <c r="C9" s="105" t="s">
        <v>107</v>
      </c>
      <c r="D9" s="106" t="s">
        <v>35</v>
      </c>
      <c r="E9" s="107">
        <v>12830</v>
      </c>
      <c r="F9" s="96"/>
      <c r="G9" s="95"/>
      <c r="H9" s="95"/>
      <c r="I9" s="95"/>
      <c r="J9" s="114"/>
      <c r="K9" s="116"/>
      <c r="L9" s="118">
        <f t="shared" ref="L9:L11" si="0">J9*K9</f>
        <v>0</v>
      </c>
      <c r="M9" s="120">
        <f t="shared" ref="M9:M11" si="1">J9+L9</f>
        <v>0</v>
      </c>
      <c r="N9" s="114">
        <f t="shared" ref="N9:N11" si="2">J9*E9</f>
        <v>0</v>
      </c>
      <c r="O9" s="120">
        <f t="shared" ref="O9:O11" si="3">M9*E9</f>
        <v>0</v>
      </c>
    </row>
    <row r="10" spans="1:15" s="37" customFormat="1" ht="45" customHeight="1" x14ac:dyDescent="0.25">
      <c r="A10" s="201"/>
      <c r="B10" s="204"/>
      <c r="C10" s="105" t="s">
        <v>108</v>
      </c>
      <c r="D10" s="106" t="s">
        <v>35</v>
      </c>
      <c r="E10" s="122">
        <v>17850</v>
      </c>
      <c r="F10" s="96"/>
      <c r="G10" s="95"/>
      <c r="H10" s="95"/>
      <c r="I10" s="95"/>
      <c r="J10" s="114"/>
      <c r="K10" s="116"/>
      <c r="L10" s="118">
        <f t="shared" si="0"/>
        <v>0</v>
      </c>
      <c r="M10" s="120">
        <f t="shared" si="1"/>
        <v>0</v>
      </c>
      <c r="N10" s="114">
        <f>J10*E10</f>
        <v>0</v>
      </c>
      <c r="O10" s="120">
        <f t="shared" si="3"/>
        <v>0</v>
      </c>
    </row>
    <row r="11" spans="1:15" s="37" customFormat="1" ht="45" customHeight="1" x14ac:dyDescent="0.25">
      <c r="A11" s="202"/>
      <c r="B11" s="205"/>
      <c r="C11" s="108" t="s">
        <v>109</v>
      </c>
      <c r="D11" s="109" t="s">
        <v>35</v>
      </c>
      <c r="E11" s="110">
        <v>910</v>
      </c>
      <c r="F11" s="98"/>
      <c r="G11" s="97"/>
      <c r="H11" s="97"/>
      <c r="I11" s="97"/>
      <c r="J11" s="121"/>
      <c r="K11" s="124"/>
      <c r="L11" s="125">
        <f t="shared" si="0"/>
        <v>0</v>
      </c>
      <c r="M11" s="126">
        <f t="shared" si="1"/>
        <v>0</v>
      </c>
      <c r="N11" s="121">
        <f t="shared" si="2"/>
        <v>0</v>
      </c>
      <c r="O11" s="126">
        <f t="shared" si="3"/>
        <v>0</v>
      </c>
    </row>
    <row r="12" spans="1:15" s="38" customFormat="1" ht="39" customHeight="1" thickBot="1" x14ac:dyDescent="0.3">
      <c r="A12" s="23"/>
      <c r="B12" s="24"/>
      <c r="C12" s="24"/>
      <c r="D12" s="127" t="s">
        <v>111</v>
      </c>
      <c r="E12" s="128">
        <f>SUM(E8:E11)</f>
        <v>33570</v>
      </c>
      <c r="F12" s="25"/>
      <c r="G12" s="25"/>
      <c r="H12" s="25"/>
      <c r="I12" s="25"/>
      <c r="J12" s="24"/>
      <c r="K12" s="24"/>
      <c r="L12" s="24"/>
      <c r="M12" s="24"/>
      <c r="N12" s="215">
        <f>SUM(N8:N11)</f>
        <v>0</v>
      </c>
      <c r="O12" s="123">
        <f>SUM(O8:O11)</f>
        <v>0</v>
      </c>
    </row>
    <row r="13" spans="1:15" s="26" customFormat="1" ht="30" customHeight="1" x14ac:dyDescent="0.25">
      <c r="A13" s="208" t="s">
        <v>0</v>
      </c>
      <c r="B13" s="208"/>
      <c r="C13" s="161" t="str">
        <f>IF('Príloha č. 1'!$C$6="","",'Príloha č. 1'!$C$6)</f>
        <v/>
      </c>
      <c r="D13" s="161"/>
    </row>
    <row r="14" spans="1:15" s="26" customFormat="1" ht="15" customHeight="1" x14ac:dyDescent="0.25">
      <c r="A14" s="207" t="s">
        <v>1</v>
      </c>
      <c r="B14" s="207"/>
      <c r="C14" s="157" t="str">
        <f>IF('Príloha č. 1'!$C$7="","",'Príloha č. 1'!$C$7)</f>
        <v/>
      </c>
      <c r="D14" s="157"/>
    </row>
    <row r="15" spans="1:15" s="26" customFormat="1" x14ac:dyDescent="0.25">
      <c r="A15" s="207" t="s">
        <v>2</v>
      </c>
      <c r="B15" s="207"/>
      <c r="C15" s="157" t="str">
        <f>IF('Príloha č. 1'!$C$8="","",'Príloha č. 1'!$C$8)</f>
        <v/>
      </c>
      <c r="D15" s="157"/>
    </row>
    <row r="16" spans="1:15" s="26" customFormat="1" x14ac:dyDescent="0.25">
      <c r="A16" s="207" t="s">
        <v>3</v>
      </c>
      <c r="B16" s="207"/>
      <c r="C16" s="157" t="str">
        <f>IF('Príloha č. 1'!$C$9="","",'Príloha č. 1'!$C$9)</f>
        <v/>
      </c>
      <c r="D16" s="157"/>
    </row>
    <row r="17" spans="1:15" x14ac:dyDescent="0.25">
      <c r="D17" s="41"/>
      <c r="E17" s="27"/>
      <c r="F17" s="27"/>
      <c r="G17" s="44"/>
      <c r="H17" s="44"/>
      <c r="I17" s="44"/>
    </row>
    <row r="18" spans="1:15" ht="15" customHeight="1" x14ac:dyDescent="0.25">
      <c r="A18" s="18" t="s">
        <v>7</v>
      </c>
      <c r="B18" s="60" t="str">
        <f>IF('Príloha č. 1'!B24:C24="","",'Príloha č. 1'!B24:C24)</f>
        <v/>
      </c>
      <c r="G18" s="44"/>
      <c r="H18" s="44"/>
      <c r="I18" s="44"/>
      <c r="M18" s="62"/>
    </row>
    <row r="19" spans="1:15" ht="15" customHeight="1" x14ac:dyDescent="0.25">
      <c r="A19" s="18" t="s">
        <v>8</v>
      </c>
      <c r="B19" s="43" t="str">
        <f>IF('Príloha č. 1'!B25:C25="","",'Príloha č. 1'!B25:C25)</f>
        <v/>
      </c>
      <c r="D19" s="41"/>
      <c r="E19" s="27"/>
      <c r="F19" s="27"/>
      <c r="G19" s="44"/>
      <c r="H19" s="44"/>
      <c r="I19" s="44"/>
      <c r="M19" s="63" t="s">
        <v>54</v>
      </c>
      <c r="N19" s="61"/>
    </row>
    <row r="20" spans="1:15" x14ac:dyDescent="0.25">
      <c r="G20" s="44"/>
      <c r="H20" s="44"/>
      <c r="I20" s="44"/>
      <c r="L20" s="26"/>
      <c r="M20" s="63" t="s">
        <v>55</v>
      </c>
      <c r="N20" s="158" t="str">
        <f>IF('Príloha č. 1'!$D$29="","",'Príloha č. 1'!$D$29)</f>
        <v/>
      </c>
      <c r="O20" s="158"/>
    </row>
    <row r="21" spans="1:15" x14ac:dyDescent="0.25">
      <c r="G21" s="59"/>
      <c r="H21" s="59"/>
      <c r="I21" s="59"/>
      <c r="L21" s="26"/>
      <c r="M21" s="63"/>
      <c r="N21" s="29"/>
      <c r="O21" s="29"/>
    </row>
    <row r="22" spans="1:15" s="27" customFormat="1" x14ac:dyDescent="0.25">
      <c r="A22" s="199" t="s">
        <v>10</v>
      </c>
      <c r="B22" s="199"/>
      <c r="C22" s="77"/>
      <c r="D22" s="41"/>
      <c r="L22" s="18"/>
      <c r="M22" s="18"/>
      <c r="O22" s="18"/>
    </row>
    <row r="23" spans="1:15" s="29" customFormat="1" ht="15" customHeight="1" x14ac:dyDescent="0.25">
      <c r="A23" s="28"/>
      <c r="B23" s="206" t="s">
        <v>12</v>
      </c>
      <c r="C23" s="206"/>
      <c r="D23" s="206"/>
      <c r="E23" s="206"/>
      <c r="F23" s="206"/>
      <c r="G23" s="42"/>
      <c r="H23" s="42"/>
      <c r="I23" s="42"/>
    </row>
    <row r="24" spans="1:15" s="34" customFormat="1" ht="5.85" customHeight="1" thickBot="1" x14ac:dyDescent="0.3">
      <c r="A24" s="18"/>
      <c r="B24" s="30"/>
      <c r="C24" s="30"/>
      <c r="D24" s="30"/>
      <c r="E24" s="30"/>
      <c r="F24" s="31"/>
      <c r="G24" s="31"/>
      <c r="H24" s="31"/>
      <c r="I24" s="31"/>
      <c r="J24" s="33"/>
      <c r="K24" s="32"/>
      <c r="N24" s="33"/>
    </row>
    <row r="25" spans="1:15" s="34" customFormat="1" ht="15.75" thickBot="1" x14ac:dyDescent="0.3">
      <c r="A25" s="35"/>
      <c r="B25" s="30" t="s">
        <v>52</v>
      </c>
      <c r="C25" s="30"/>
      <c r="D25" s="30"/>
      <c r="E25" s="30"/>
      <c r="F25" s="31"/>
      <c r="G25" s="31"/>
      <c r="H25" s="31"/>
      <c r="I25" s="31"/>
      <c r="J25" s="33"/>
      <c r="K25" s="32"/>
      <c r="N25" s="33"/>
    </row>
  </sheetData>
  <mergeCells count="28">
    <mergeCell ref="N20:O20"/>
    <mergeCell ref="A22:B22"/>
    <mergeCell ref="A8:A11"/>
    <mergeCell ref="B8:B11"/>
    <mergeCell ref="B23:F23"/>
    <mergeCell ref="A15:B15"/>
    <mergeCell ref="A16:B16"/>
    <mergeCell ref="C13:D13"/>
    <mergeCell ref="C14:D14"/>
    <mergeCell ref="C15:D15"/>
    <mergeCell ref="C16:D16"/>
    <mergeCell ref="A13:B13"/>
    <mergeCell ref="A14:B14"/>
    <mergeCell ref="A1:B1"/>
    <mergeCell ref="A2:M2"/>
    <mergeCell ref="A3:F3"/>
    <mergeCell ref="D5:D6"/>
    <mergeCell ref="E5:E6"/>
    <mergeCell ref="A5:A6"/>
    <mergeCell ref="B5:B6"/>
    <mergeCell ref="F5:F6"/>
    <mergeCell ref="A4:O4"/>
    <mergeCell ref="N5:O5"/>
    <mergeCell ref="G5:G6"/>
    <mergeCell ref="H5:H6"/>
    <mergeCell ref="I5:I6"/>
    <mergeCell ref="J5:M5"/>
    <mergeCell ref="C5:C6"/>
  </mergeCells>
  <conditionalFormatting sqref="B18:B19">
    <cfRule type="containsBlanks" dxfId="17" priority="14">
      <formula>LEN(TRIM(B18))=0</formula>
    </cfRule>
  </conditionalFormatting>
  <conditionalFormatting sqref="C13:D16">
    <cfRule type="containsBlanks" dxfId="16" priority="6">
      <formula>LEN(TRIM(C13))=0</formula>
    </cfRule>
  </conditionalFormatting>
  <conditionalFormatting sqref="N20:O20">
    <cfRule type="containsBlanks" dxfId="15" priority="3">
      <formula>LEN(TRIM(N20))=0</formula>
    </cfRule>
  </conditionalFormatting>
  <pageMargins left="0.59055118110236227" right="0.39370078740157483" top="0.98425196850393704" bottom="0.39370078740157483" header="0.31496062992125984" footer="0.31496062992125984"/>
  <pageSetup paperSize="9" scale="62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9 E1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78" t="s">
        <v>11</v>
      </c>
      <c r="B1" s="178"/>
    </row>
    <row r="2" spans="1:12" ht="15" customHeight="1" x14ac:dyDescent="0.25">
      <c r="A2" s="179" t="str">
        <f>'Príloha č. 1'!A2:D2</f>
        <v>Plášť operačný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ht="15" customHeight="1" x14ac:dyDescent="0.25">
      <c r="A3" s="180"/>
      <c r="B3" s="180"/>
      <c r="C3" s="180"/>
      <c r="D3" s="180"/>
      <c r="E3" s="180"/>
      <c r="F3" s="55"/>
      <c r="G3" s="55"/>
      <c r="H3" s="55"/>
    </row>
    <row r="4" spans="1:12" s="26" customFormat="1" ht="55.5" customHeight="1" x14ac:dyDescent="0.25">
      <c r="A4" s="212" t="s">
        <v>44</v>
      </c>
      <c r="B4" s="212"/>
      <c r="C4" s="212"/>
      <c r="D4" s="212"/>
      <c r="E4" s="51"/>
      <c r="F4" s="51"/>
      <c r="G4" s="51"/>
      <c r="H4" s="51"/>
      <c r="I4" s="51"/>
      <c r="J4" s="51"/>
      <c r="K4" s="51"/>
      <c r="L4" s="51"/>
    </row>
    <row r="5" spans="1:12" s="26" customFormat="1" ht="18.75" x14ac:dyDescent="0.25">
      <c r="A5" s="50"/>
      <c r="B5" s="50"/>
      <c r="C5" s="50"/>
      <c r="D5" s="50"/>
      <c r="E5" s="51"/>
      <c r="F5" s="51"/>
      <c r="G5" s="51"/>
      <c r="H5" s="51"/>
      <c r="I5" s="51"/>
      <c r="J5" s="51"/>
      <c r="K5" s="51"/>
      <c r="L5" s="51"/>
    </row>
    <row r="6" spans="1:12" s="26" customFormat="1" x14ac:dyDescent="0.25">
      <c r="A6" s="208" t="s">
        <v>0</v>
      </c>
      <c r="B6" s="208"/>
      <c r="C6" s="213" t="str">
        <f>IF('Príloha č. 1'!$C$6="","",'Príloha č. 1'!$C$6)</f>
        <v/>
      </c>
      <c r="D6" s="213"/>
      <c r="J6" s="52"/>
    </row>
    <row r="7" spans="1:12" s="26" customFormat="1" ht="15" customHeight="1" x14ac:dyDescent="0.25">
      <c r="A7" s="207" t="s">
        <v>1</v>
      </c>
      <c r="B7" s="207"/>
      <c r="C7" s="211" t="str">
        <f>IF('Príloha č. 1'!$C$7="","",'Príloha č. 1'!$C$7)</f>
        <v/>
      </c>
      <c r="D7" s="211"/>
    </row>
    <row r="8" spans="1:12" s="26" customFormat="1" x14ac:dyDescent="0.25">
      <c r="A8" s="207" t="s">
        <v>2</v>
      </c>
      <c r="B8" s="207"/>
      <c r="C8" s="211" t="str">
        <f>IF('Príloha č. 1'!$C$8="","",'Príloha č. 1'!$C$8)</f>
        <v/>
      </c>
      <c r="D8" s="211"/>
    </row>
    <row r="9" spans="1:12" s="26" customFormat="1" x14ac:dyDescent="0.25">
      <c r="A9" s="207" t="s">
        <v>3</v>
      </c>
      <c r="B9" s="207"/>
      <c r="C9" s="211" t="str">
        <f>IF('Príloha č. 1'!$C$9="","",'Príloha č. 1'!$C$9)</f>
        <v/>
      </c>
      <c r="D9" s="211"/>
    </row>
    <row r="10" spans="1:12" x14ac:dyDescent="0.25">
      <c r="C10" s="49"/>
    </row>
    <row r="11" spans="1:12" ht="48" customHeight="1" x14ac:dyDescent="0.25">
      <c r="A11" s="165" t="s">
        <v>45</v>
      </c>
      <c r="B11" s="165"/>
      <c r="C11" s="165"/>
      <c r="D11" s="165"/>
    </row>
    <row r="12" spans="1:12" x14ac:dyDescent="0.25">
      <c r="C12" s="49"/>
    </row>
    <row r="14" spans="1:12" ht="15" customHeight="1" x14ac:dyDescent="0.25">
      <c r="A14" s="18" t="s">
        <v>7</v>
      </c>
      <c r="B14" s="209" t="str">
        <f>IF('Príloha č. 1'!B24:C24="","",'Príloha č. 1'!B24:C24)</f>
        <v/>
      </c>
      <c r="C14" s="209"/>
    </row>
    <row r="15" spans="1:12" ht="15" customHeight="1" x14ac:dyDescent="0.25">
      <c r="A15" s="18" t="s">
        <v>8</v>
      </c>
      <c r="B15" s="210" t="str">
        <f>IF('Príloha č. 1'!B25:C25="","",'Príloha č. 1'!B25:C25)</f>
        <v/>
      </c>
      <c r="C15" s="210"/>
    </row>
    <row r="18" spans="1:12" x14ac:dyDescent="0.25">
      <c r="C18" s="63" t="s">
        <v>54</v>
      </c>
      <c r="D18" s="3"/>
      <c r="K18" s="53"/>
      <c r="L18" s="53"/>
    </row>
    <row r="19" spans="1:12" x14ac:dyDescent="0.25">
      <c r="C19" s="63" t="s">
        <v>55</v>
      </c>
      <c r="D19" s="112" t="str">
        <f>IF('Príloha č. 1'!$D$29="","",'Príloha č. 1'!$D$29)</f>
        <v/>
      </c>
    </row>
    <row r="20" spans="1:12" x14ac:dyDescent="0.25">
      <c r="C20" s="63"/>
      <c r="D20" s="54"/>
    </row>
    <row r="21" spans="1:12" s="27" customFormat="1" x14ac:dyDescent="0.25">
      <c r="A21" s="199" t="s">
        <v>10</v>
      </c>
      <c r="B21" s="199"/>
      <c r="E21" s="18"/>
    </row>
    <row r="22" spans="1:12" s="29" customFormat="1" ht="15" customHeight="1" x14ac:dyDescent="0.25">
      <c r="A22" s="28"/>
      <c r="B22" s="206" t="s">
        <v>12</v>
      </c>
      <c r="C22" s="206"/>
      <c r="D22" s="54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4&amp;"Times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178" t="s">
        <v>11</v>
      </c>
      <c r="B1" s="178"/>
    </row>
    <row r="2" spans="1:12" ht="15" customHeight="1" x14ac:dyDescent="0.25">
      <c r="A2" s="179" t="str">
        <f>'Príloha č. 1'!A2:D2</f>
        <v>Plášť operačný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ht="15" customHeight="1" x14ac:dyDescent="0.25">
      <c r="A3" s="180"/>
      <c r="B3" s="180"/>
      <c r="C3" s="180"/>
      <c r="D3" s="180"/>
      <c r="E3" s="180"/>
      <c r="F3" s="70"/>
      <c r="G3" s="70"/>
      <c r="H3" s="70"/>
    </row>
    <row r="4" spans="1:12" s="26" customFormat="1" ht="55.5" customHeight="1" x14ac:dyDescent="0.25">
      <c r="A4" s="212" t="s">
        <v>60</v>
      </c>
      <c r="B4" s="212"/>
      <c r="C4" s="212"/>
      <c r="D4" s="212"/>
      <c r="E4" s="51"/>
      <c r="F4" s="51"/>
      <c r="G4" s="51"/>
      <c r="H4" s="51"/>
      <c r="I4" s="51"/>
    </row>
    <row r="5" spans="1:12" s="26" customFormat="1" ht="18.75" x14ac:dyDescent="0.25">
      <c r="A5" s="71"/>
      <c r="B5" s="71"/>
      <c r="C5" s="71"/>
      <c r="D5" s="71"/>
      <c r="E5" s="51"/>
      <c r="F5" s="51"/>
      <c r="G5" s="51"/>
      <c r="H5" s="51"/>
      <c r="I5" s="51"/>
    </row>
    <row r="6" spans="1:12" s="26" customFormat="1" x14ac:dyDescent="0.25">
      <c r="A6" s="208" t="s">
        <v>0</v>
      </c>
      <c r="B6" s="208"/>
      <c r="C6" s="213" t="str">
        <f xml:space="preserve"> IF('Príloha č. 1'!$C$6="","",'Príloha č. 1'!$C$6)</f>
        <v/>
      </c>
      <c r="D6" s="213"/>
    </row>
    <row r="7" spans="1:12" s="26" customFormat="1" ht="15" customHeight="1" x14ac:dyDescent="0.25">
      <c r="A7" s="207" t="s">
        <v>1</v>
      </c>
      <c r="B7" s="207"/>
      <c r="C7" s="211" t="str">
        <f xml:space="preserve"> IF('Príloha č. 1'!$C$7="","",'Príloha č. 1'!$C$7)</f>
        <v/>
      </c>
      <c r="D7" s="211"/>
    </row>
    <row r="8" spans="1:12" s="26" customFormat="1" x14ac:dyDescent="0.25">
      <c r="A8" s="207" t="s">
        <v>2</v>
      </c>
      <c r="B8" s="207"/>
      <c r="C8" s="211" t="str">
        <f xml:space="preserve"> IF('Príloha č. 1'!$C$8="","",'Príloha č. 1'!$C$8)</f>
        <v/>
      </c>
      <c r="D8" s="211"/>
    </row>
    <row r="9" spans="1:12" s="26" customFormat="1" x14ac:dyDescent="0.25">
      <c r="A9" s="207" t="s">
        <v>3</v>
      </c>
      <c r="B9" s="207"/>
      <c r="C9" s="211" t="str">
        <f xml:space="preserve"> IF('Príloha č. 1'!$C$9="","",'Príloha č. 1'!$C$9)</f>
        <v/>
      </c>
      <c r="D9" s="211"/>
    </row>
    <row r="10" spans="1:12" x14ac:dyDescent="0.25">
      <c r="C10" s="69"/>
    </row>
    <row r="11" spans="1:12" ht="48" customHeight="1" x14ac:dyDescent="0.25">
      <c r="A11" s="165" t="s">
        <v>61</v>
      </c>
      <c r="B11" s="165"/>
      <c r="C11" s="165"/>
      <c r="D11" s="165"/>
    </row>
    <row r="12" spans="1:12" x14ac:dyDescent="0.25">
      <c r="C12" s="69"/>
    </row>
    <row r="14" spans="1:12" ht="15" customHeight="1" x14ac:dyDescent="0.25">
      <c r="A14" s="18" t="s">
        <v>7</v>
      </c>
      <c r="B14" s="209" t="str">
        <f>IF('Príloha č. 1'!B24:C24="","",'Príloha č. 1'!B24:C24)</f>
        <v/>
      </c>
      <c r="C14" s="209"/>
    </row>
    <row r="15" spans="1:12" ht="15" customHeight="1" x14ac:dyDescent="0.25">
      <c r="A15" s="18" t="s">
        <v>8</v>
      </c>
      <c r="B15" s="210" t="str">
        <f>IF('Príloha č. 1'!B25:C25="","",'Príloha č. 1'!B25:C25)</f>
        <v/>
      </c>
      <c r="C15" s="210"/>
    </row>
    <row r="18" spans="1:9" x14ac:dyDescent="0.25">
      <c r="C18" s="63" t="s">
        <v>54</v>
      </c>
      <c r="D18" s="3"/>
      <c r="I18" s="53"/>
    </row>
    <row r="19" spans="1:9" x14ac:dyDescent="0.25">
      <c r="C19" s="63" t="s">
        <v>55</v>
      </c>
      <c r="D19" s="112" t="str">
        <f>IF('Príloha č. 1'!$D$29="","",'Príloha č. 1'!$D$29)</f>
        <v/>
      </c>
    </row>
    <row r="20" spans="1:9" x14ac:dyDescent="0.25">
      <c r="C20" s="63"/>
      <c r="D20" s="27"/>
    </row>
    <row r="21" spans="1:9" s="27" customFormat="1" x14ac:dyDescent="0.25">
      <c r="A21" s="199" t="s">
        <v>10</v>
      </c>
      <c r="B21" s="199"/>
      <c r="E21" s="18"/>
    </row>
    <row r="22" spans="1:9" s="29" customFormat="1" ht="15" customHeight="1" x14ac:dyDescent="0.25">
      <c r="A22" s="28"/>
      <c r="B22" s="206" t="s">
        <v>12</v>
      </c>
      <c r="C22" s="206"/>
      <c r="D22" s="54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9" priority="5">
      <formula>LEN(TRIM(D19))=0</formula>
    </cfRule>
  </conditionalFormatting>
  <conditionalFormatting sqref="C6:D9">
    <cfRule type="containsBlanks" dxfId="8" priority="4">
      <formula>LEN(TRIM(C6))=0</formula>
    </cfRule>
  </conditionalFormatting>
  <conditionalFormatting sqref="C7:D9">
    <cfRule type="containsBlanks" dxfId="7" priority="3">
      <formula>LEN(TRIM(C7))=0</formula>
    </cfRule>
  </conditionalFormatting>
  <conditionalFormatting sqref="C6:D9">
    <cfRule type="containsBlanks" dxfId="6" priority="2">
      <formula>LEN(TRIM(C6))=0</formula>
    </cfRule>
  </conditionalFormatting>
  <conditionalFormatting sqref="B14:C15">
    <cfRule type="containsBlanks" dxfId="5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5&amp;"Times New Roman,Normálne"
Vyhlásenie uchádzača o zápise do ZHS&amp;"Times New Roman,Tučné"
</oddHeader>
  </headerFooter>
  <ignoredErrors>
    <ignoredError sqref="B14:B15 C6:D9 A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78" t="s">
        <v>11</v>
      </c>
      <c r="B1" s="178"/>
    </row>
    <row r="2" spans="1:12" ht="15" customHeight="1" x14ac:dyDescent="0.25">
      <c r="A2" s="179" t="str">
        <f>'Príloha č. 1'!A2:D2</f>
        <v>Plášť operačný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ht="15" customHeight="1" x14ac:dyDescent="0.25">
      <c r="A3" s="180"/>
      <c r="B3" s="180"/>
      <c r="C3" s="180"/>
      <c r="D3" s="180"/>
      <c r="E3" s="180"/>
      <c r="F3" s="57"/>
      <c r="G3" s="57"/>
      <c r="H3" s="57"/>
    </row>
    <row r="4" spans="1:12" s="26" customFormat="1" ht="55.5" customHeight="1" x14ac:dyDescent="0.25">
      <c r="A4" s="212" t="s">
        <v>47</v>
      </c>
      <c r="B4" s="212"/>
      <c r="C4" s="212"/>
      <c r="D4" s="212"/>
      <c r="E4" s="51"/>
      <c r="F4" s="51"/>
      <c r="G4" s="51"/>
      <c r="H4" s="51"/>
      <c r="I4" s="51"/>
      <c r="J4" s="51"/>
      <c r="K4" s="51"/>
      <c r="L4" s="51"/>
    </row>
    <row r="5" spans="1:12" s="26" customFormat="1" ht="18.75" x14ac:dyDescent="0.25">
      <c r="A5" s="58"/>
      <c r="B5" s="58"/>
      <c r="C5" s="58"/>
      <c r="D5" s="58"/>
      <c r="E5" s="51"/>
      <c r="F5" s="51"/>
      <c r="G5" s="51"/>
      <c r="H5" s="51"/>
      <c r="I5" s="51"/>
      <c r="J5" s="51"/>
      <c r="K5" s="51"/>
      <c r="L5" s="51"/>
    </row>
    <row r="6" spans="1:12" s="26" customFormat="1" x14ac:dyDescent="0.25">
      <c r="A6" s="208" t="s">
        <v>0</v>
      </c>
      <c r="B6" s="208"/>
      <c r="C6" s="213" t="str">
        <f xml:space="preserve"> IF('Príloha č. 1'!$C$6="","",'Príloha č. 1'!$C$6)</f>
        <v/>
      </c>
      <c r="D6" s="213"/>
      <c r="J6" s="52"/>
    </row>
    <row r="7" spans="1:12" s="26" customFormat="1" ht="15" customHeight="1" x14ac:dyDescent="0.25">
      <c r="A7" s="207" t="s">
        <v>1</v>
      </c>
      <c r="B7" s="207"/>
      <c r="C7" s="211" t="str">
        <f xml:space="preserve"> IF('Príloha č. 1'!$C$7="","",'Príloha č. 1'!$C$7)</f>
        <v/>
      </c>
      <c r="D7" s="211"/>
    </row>
    <row r="8" spans="1:12" s="26" customFormat="1" x14ac:dyDescent="0.25">
      <c r="A8" s="207" t="s">
        <v>2</v>
      </c>
      <c r="B8" s="207"/>
      <c r="C8" s="211" t="str">
        <f xml:space="preserve"> IF('Príloha č. 1'!$C$8="","",'Príloha č. 1'!$C$8)</f>
        <v/>
      </c>
      <c r="D8" s="211"/>
    </row>
    <row r="9" spans="1:12" s="26" customFormat="1" x14ac:dyDescent="0.25">
      <c r="A9" s="207" t="s">
        <v>3</v>
      </c>
      <c r="B9" s="207"/>
      <c r="C9" s="211" t="str">
        <f xml:space="preserve"> IF('Príloha č. 1'!$C$9="","",'Príloha č. 1'!$C$9)</f>
        <v/>
      </c>
      <c r="D9" s="211"/>
    </row>
    <row r="10" spans="1:12" x14ac:dyDescent="0.25">
      <c r="C10" s="56"/>
    </row>
    <row r="11" spans="1:12" ht="48" customHeight="1" x14ac:dyDescent="0.25">
      <c r="A11" s="214" t="s">
        <v>48</v>
      </c>
      <c r="B11" s="214"/>
      <c r="C11" s="214"/>
      <c r="D11" s="214"/>
    </row>
    <row r="12" spans="1:12" x14ac:dyDescent="0.25">
      <c r="C12" s="56"/>
    </row>
    <row r="14" spans="1:12" ht="15" customHeight="1" x14ac:dyDescent="0.25">
      <c r="A14" s="18" t="s">
        <v>7</v>
      </c>
      <c r="B14" s="209" t="str">
        <f>IF('Príloha č. 1'!B24:C24="","",'Príloha č. 1'!B24:C24)</f>
        <v/>
      </c>
      <c r="C14" s="209"/>
    </row>
    <row r="15" spans="1:12" ht="15" customHeight="1" x14ac:dyDescent="0.25">
      <c r="A15" s="18" t="s">
        <v>8</v>
      </c>
      <c r="B15" s="210" t="str">
        <f>IF('Príloha č. 1'!B25:C25="","",'Príloha č. 1'!B25:C25)</f>
        <v/>
      </c>
      <c r="C15" s="210"/>
    </row>
    <row r="18" spans="1:12" x14ac:dyDescent="0.25">
      <c r="C18" s="63" t="s">
        <v>54</v>
      </c>
      <c r="D18" s="3"/>
      <c r="K18" s="53"/>
      <c r="L18" s="53"/>
    </row>
    <row r="19" spans="1:12" x14ac:dyDescent="0.25">
      <c r="C19" s="63" t="s">
        <v>55</v>
      </c>
      <c r="D19" s="112" t="str">
        <f>IF('Príloha č. 1'!$D$29="","",'Príloha č. 1'!$D$29)</f>
        <v/>
      </c>
    </row>
    <row r="20" spans="1:12" x14ac:dyDescent="0.25">
      <c r="C20" s="63"/>
      <c r="D20" s="27"/>
    </row>
    <row r="21" spans="1:12" s="27" customFormat="1" x14ac:dyDescent="0.25">
      <c r="A21" s="199" t="s">
        <v>10</v>
      </c>
      <c r="B21" s="199"/>
      <c r="E21" s="18"/>
    </row>
    <row r="22" spans="1:12" s="29" customFormat="1" ht="15" customHeight="1" x14ac:dyDescent="0.25">
      <c r="A22" s="28"/>
      <c r="B22" s="206" t="s">
        <v>12</v>
      </c>
      <c r="C22" s="206"/>
      <c r="D22" s="54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4" priority="5">
      <formula>LEN(TRIM(C6))=0</formula>
    </cfRule>
  </conditionalFormatting>
  <conditionalFormatting sqref="C7:D9">
    <cfRule type="containsBlanks" dxfId="3" priority="4">
      <formula>LEN(TRIM(C7))=0</formula>
    </cfRule>
  </conditionalFormatting>
  <conditionalFormatting sqref="C6:D9">
    <cfRule type="containsBlanks" dxfId="2" priority="3">
      <formula>LEN(TRIM(C6))=0</formula>
    </cfRule>
  </conditionalFormatting>
  <conditionalFormatting sqref="B14:C15">
    <cfRule type="containsBlanks" dxfId="1" priority="2">
      <formula>LEN(TRIM(B14))=0</formula>
    </cfRule>
  </conditionalFormatting>
  <conditionalFormatting sqref="D19">
    <cfRule type="containsBlanks" dxfId="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uloženom zákaze účasti vo verejnom obstarávaní&amp;"Times New Roman,Tučné"
</oddHeader>
  </headerFooter>
  <ignoredErrors>
    <ignoredError sqref="C6:D6 B14:C15 C10:D10 C7:D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Príloha č. 1</vt:lpstr>
      <vt:lpstr>Príloha č. 2 </vt:lpstr>
      <vt:lpstr>Príloha č. 3</vt:lpstr>
      <vt:lpstr>Príloha č. 4</vt:lpstr>
      <vt:lpstr>Príloha č. 5  </vt:lpstr>
      <vt:lpstr>Príloha č. 6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  '!Oblasť_tlače</vt:lpstr>
      <vt:lpstr>'Príloha č. 6 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2019-09-26T13:21:40Z</cp:lastPrinted>
  <dcterms:created xsi:type="dcterms:W3CDTF">2014-08-04T05:30:35Z</dcterms:created>
  <dcterms:modified xsi:type="dcterms:W3CDTF">2020-02-14T09:36:59Z</dcterms:modified>
</cp:coreProperties>
</file>