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11 - projektove dokumentacie/Vyzva 27 Kafendova Mierová ZOO/počas LPP/"/>
    </mc:Choice>
  </mc:AlternateContent>
  <xr:revisionPtr revIDLastSave="367" documentId="13_ncr:1_{B5F6DD31-FF54-41C7-B553-76949E5F3D8E}" xr6:coauthVersionLast="47" xr6:coauthVersionMax="47" xr10:uidLastSave="{9AA7287C-7DC1-4232-ABAB-A512A5056CC2}"/>
  <bookViews>
    <workbookView xWindow="-110" yWindow="-110" windowWidth="19420" windowHeight="10420" activeTab="1" xr2:uid="{89D3062A-3E8C-407B-A16C-9D1AA0F43D56}"/>
  </bookViews>
  <sheets>
    <sheet name="Ponuka" sheetId="8" r:id="rId1"/>
    <sheet name="DSPRS" sheetId="13" r:id="rId2"/>
    <sheet name="AD" sheetId="15" r:id="rId3"/>
    <sheet name="Osobné postavenie" sheetId="11" r:id="rId4"/>
    <sheet name="Koneční užívatelia výhod" sheetId="5" r:id="rId5"/>
    <sheet name="Medzinárodné sankcie" sheetId="2" r:id="rId6"/>
  </sheets>
  <definedNames>
    <definedName name="_xlnm.Print_Area" localSheetId="4">'Koneční užívatelia výhod'!$B$1:$B$28</definedName>
    <definedName name="_xlnm.Print_Area" localSheetId="5">'Medzinárodné sankcie'!$B$1:$B$22</definedName>
    <definedName name="_xlnm.Print_Area" localSheetId="3">'Osobné postavenie'!$B$1:$B$19</definedName>
    <definedName name="_xlnm.Print_Area" localSheetId="0">Ponuka!$A$1:$F$27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3" l="1"/>
  <c r="E8" i="15"/>
  <c r="C22" i="8" s="1"/>
  <c r="E4" i="15"/>
  <c r="D22" i="8"/>
  <c r="D21" i="8"/>
  <c r="E22" i="8" l="1"/>
  <c r="E7" i="15"/>
  <c r="E6" i="15"/>
  <c r="E5" i="15"/>
  <c r="E18" i="13"/>
  <c r="E17" i="13"/>
  <c r="E16" i="13"/>
  <c r="E15" i="13"/>
  <c r="E14" i="13"/>
  <c r="E13" i="13"/>
  <c r="E12" i="13"/>
  <c r="E11" i="13"/>
  <c r="E19" i="13" s="1"/>
  <c r="C21" i="8" s="1"/>
  <c r="E21" i="8" s="1"/>
  <c r="E10" i="13"/>
  <c r="E9" i="13"/>
  <c r="E8" i="13"/>
  <c r="E7" i="13"/>
  <c r="E6" i="13"/>
  <c r="E5" i="13"/>
  <c r="E23" i="8" l="1"/>
</calcChain>
</file>

<file path=xl/sharedStrings.xml><?xml version="1.0" encoding="utf-8"?>
<sst xmlns="http://schemas.openxmlformats.org/spreadsheetml/2006/main" count="99" uniqueCount="90">
  <si>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</si>
  <si>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</si>
  <si>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</si>
  <si>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</si>
  <si>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</si>
  <si>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</si>
  <si>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</si>
  <si>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</si>
  <si>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</si>
  <si>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</si>
  <si>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</si>
  <si>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</si>
  <si>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</si>
  <si>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</si>
  <si>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</si>
  <si>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</si>
  <si>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</si>
  <si>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</si>
  <si>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</si>
  <si>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</si>
  <si>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</si>
  <si>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</si>
  <si>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</si>
  <si>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</si>
  <si>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</si>
  <si>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</si>
  <si>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</si>
  <si>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</si>
  <si>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</si>
  <si>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</si>
  <si>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</si>
  <si>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</si>
  <si>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</si>
  <si>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</si>
  <si>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</si>
  <si>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</si>
  <si>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</si>
  <si>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</si>
  <si>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</si>
  <si>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</si>
  <si>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</si>
  <si>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</si>
  <si>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</si>
  <si>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</si>
  <si>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</si>
  <si>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</si>
  <si>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</si>
  <si>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</si>
  <si>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</si>
  <si>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</si>
  <si>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</si>
  <si>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</si>
  <si>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</si>
  <si>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</si>
  <si>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</si>
  <si>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 xml:space="preserve"> 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</si>
  <si>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za celý predmet zákazky v EUR s DPH</t>
  </si>
  <si>
    <t>Projektová dokumentácia pre stavebné povolenie s podrobnosťou realizačného projektu</t>
  </si>
  <si>
    <t xml:space="preserve">Odborný autorský dohľad projektanta </t>
  </si>
  <si>
    <t xml:space="preserve">Cena za projektovú dokumentáciu pre stavebné povolenie s podrobnosťou realizačného projektu </t>
  </si>
  <si>
    <t>Činnosť</t>
  </si>
  <si>
    <t>Cena za 1 hodinu v EUR bez DPH</t>
  </si>
  <si>
    <t>Počet hodín</t>
  </si>
  <si>
    <t>Cena spolu v EUR bez DPH</t>
  </si>
  <si>
    <t xml:space="preserve">Sprievodná správa </t>
  </si>
  <si>
    <t>Celková situácia stavby</t>
  </si>
  <si>
    <t xml:space="preserve">Situácia stavby vyhotovená na podklade kat. mapy M 1:1000 </t>
  </si>
  <si>
    <t>Koordinačná situácia stavby M = 1:200</t>
  </si>
  <si>
    <t xml:space="preserve">Dokumentácia stavebných objektov </t>
  </si>
  <si>
    <t xml:space="preserve">Projekt orgánizácie výstavby </t>
  </si>
  <si>
    <t>Celkové náklady stavby (rekapitulácia nákladov + položkový kontrolný rozpočet projektanta)</t>
  </si>
  <si>
    <t>Plán bezpečnosti a ochrany zdravia pri práci</t>
  </si>
  <si>
    <t>Doklady</t>
  </si>
  <si>
    <t xml:space="preserve">Dokumentácia meračských prác  </t>
  </si>
  <si>
    <t>Dokumentácia pre majetkoprávne vysporiadanie</t>
  </si>
  <si>
    <t>Inžiniersko-geologický a hydrogeologický prieskum</t>
  </si>
  <si>
    <t>Dendrologický prieskum</t>
  </si>
  <si>
    <t>Sadové úpravy</t>
  </si>
  <si>
    <t>Rekapitulácia + celkový výkaz výmer stavebných prác (bez jednotkových cien) - podklad pre vypracovanie cenových ponúk</t>
  </si>
  <si>
    <t xml:space="preserve">  Cena spolu bez DPH:</t>
  </si>
  <si>
    <t>Výkon občasného odborného autorského dohľadu projektanta pre  "PD pre bezbariérové priechody pre chodcov a chodníky na Kafendovej, Mierovej a medzi zastávkami Zoo"</t>
  </si>
  <si>
    <t>Cena za výkon občasného odborného autorského dohľadu projektanta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</si>
  <si>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</si>
  <si>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</si>
  <si>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</si>
  <si>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</si>
  <si>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r>
      <t xml:space="preserve">Pozn.: Cenu za výkon </t>
    </r>
    <r>
      <rPr>
        <b/>
        <i/>
        <sz val="11"/>
        <rFont val="Calibri"/>
        <family val="2"/>
        <charset val="238"/>
        <scheme val="minor"/>
      </rPr>
      <t xml:space="preserve">občasného </t>
    </r>
    <r>
      <rPr>
        <i/>
        <sz val="11"/>
        <rFont val="Calibri"/>
        <family val="2"/>
        <charset val="238"/>
        <scheme val="minor"/>
      </rPr>
      <t xml:space="preserve">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>lehote výstavby</t>
    </r>
    <r>
      <rPr>
        <i/>
        <sz val="11"/>
        <rFont val="Calibri"/>
        <family val="2"/>
        <charset val="238"/>
        <scheme val="minor"/>
      </rPr>
      <t xml:space="preserve">, len </t>
    </r>
    <r>
      <rPr>
        <b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stavby.</t>
    </r>
  </si>
  <si>
    <t>dňa....</t>
  </si>
  <si>
    <t>Príloha č. 3 - Ponuka v zákazke „Výzva č. 27 - PD pre bezbariérové priechody pre chodcov a chodníky na Kafendovej, Mierovej a medzi zastávkami Zoo“</t>
  </si>
  <si>
    <t>Vypracovanie projektovej dokumentácie "PD pre bezbariérové priechody pre chodcov a chodníky na Kafendovej, Mierovej a medzi zastávkami Zoo"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</si>
</sst>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justify" vertical="center"/>
    </xf>
    <xf numFmtId="0" fontId="0" fillId="0" borderId="27" xfId="0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left" wrapText="1" indent="1"/>
    </xf>
    <xf numFmtId="0" fontId="5" fillId="0" borderId="28" xfId="0" applyFont="1" applyBorder="1" applyAlignment="1">
      <alignment vertical="center"/>
    </xf>
    <xf numFmtId="0" fontId="0" fillId="0" borderId="27" xfId="0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/>
    <xf numFmtId="0" fontId="15" fillId="0" borderId="27" xfId="3" applyBorder="1" applyAlignment="1">
      <alignment horizontal="left" vertical="center" wrapText="1" indent="1"/>
    </xf>
    <xf numFmtId="0" fontId="0" fillId="0" borderId="27" xfId="0" applyBorder="1" applyAlignment="1" applyProtection="1">
      <alignment horizontal="left" vertical="center" wrapText="1" indent="1"/>
      <protection locked="0"/>
    </xf>
    <xf numFmtId="2" fontId="10" fillId="4" borderId="22" xfId="4" applyNumberFormat="1" applyFont="1" applyFill="1" applyBorder="1" applyAlignment="1" applyProtection="1">
      <alignment horizontal="center" vertical="center" wrapText="1"/>
      <protection locked="0"/>
    </xf>
    <xf numFmtId="0" fontId="10" fillId="4" borderId="22" xfId="4" applyFont="1" applyFill="1" applyBorder="1" applyAlignment="1" applyProtection="1">
      <alignment horizontal="center" vertical="center" wrapText="1"/>
      <protection locked="0"/>
    </xf>
    <xf numFmtId="0" fontId="10" fillId="4" borderId="25" xfId="4" applyFont="1" applyFill="1" applyBorder="1" applyAlignment="1" applyProtection="1">
      <alignment horizontal="center" vertical="center" wrapText="1"/>
      <protection locked="0"/>
    </xf>
    <xf numFmtId="2" fontId="10" fillId="4" borderId="22" xfId="4" applyNumberFormat="1" applyFont="1" applyFill="1" applyBorder="1" applyAlignment="1" applyProtection="1">
      <alignment horizontal="center" vertical="center"/>
      <protection locked="0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3" fillId="4" borderId="34" xfId="1" applyFont="1" applyFill="1" applyBorder="1" applyProtection="1"/>
    <xf numFmtId="0" fontId="3" fillId="4" borderId="10" xfId="1" applyFont="1" applyFill="1" applyBorder="1" applyProtection="1"/>
    <xf numFmtId="0" fontId="3" fillId="4" borderId="13" xfId="1" applyFont="1" applyFill="1" applyBorder="1" applyProtection="1"/>
    <xf numFmtId="0" fontId="13" fillId="0" borderId="2" xfId="1" applyFont="1" applyFill="1" applyBorder="1" applyAlignment="1" applyProtection="1">
      <alignment horizontal="right" vertical="center" wrapText="1"/>
    </xf>
    <xf numFmtId="0" fontId="11" fillId="0" borderId="32" xfId="1" applyFont="1" applyFill="1" applyBorder="1" applyAlignment="1" applyProtection="1">
      <alignment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wrapText="1"/>
    </xf>
    <xf numFmtId="4" fontId="10" fillId="0" borderId="37" xfId="1" applyNumberFormat="1" applyFont="1" applyFill="1" applyBorder="1" applyAlignment="1" applyProtection="1">
      <alignment horizontal="center" vertical="center"/>
    </xf>
    <xf numFmtId="2" fontId="10" fillId="0" borderId="14" xfId="1" applyNumberFormat="1" applyFont="1" applyFill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center" vertical="center"/>
    </xf>
    <xf numFmtId="4" fontId="10" fillId="0" borderId="38" xfId="1" applyNumberFormat="1" applyFont="1" applyFill="1" applyBorder="1" applyAlignment="1" applyProtection="1">
      <alignment horizontal="center" vertical="center"/>
    </xf>
    <xf numFmtId="4" fontId="11" fillId="0" borderId="41" xfId="1" applyNumberFormat="1" applyFont="1" applyFill="1" applyBorder="1" applyAlignment="1" applyProtection="1">
      <alignment horizontal="center" vertical="center"/>
    </xf>
    <xf numFmtId="0" fontId="10" fillId="0" borderId="22" xfId="4" applyFont="1" applyBorder="1" applyAlignment="1">
      <alignment horizontal="center" vertical="center" wrapText="1"/>
    </xf>
    <xf numFmtId="0" fontId="10" fillId="5" borderId="22" xfId="4" applyFont="1" applyFill="1" applyBorder="1" applyAlignment="1">
      <alignment horizontal="center" vertical="center"/>
    </xf>
    <xf numFmtId="0" fontId="10" fillId="0" borderId="24" xfId="4" applyFont="1" applyBorder="1" applyAlignment="1">
      <alignment horizontal="center" vertical="center" wrapText="1"/>
    </xf>
    <xf numFmtId="2" fontId="10" fillId="0" borderId="24" xfId="4" applyNumberFormat="1" applyFont="1" applyBorder="1" applyAlignment="1">
      <alignment horizontal="center" vertical="center" wrapText="1"/>
    </xf>
    <xf numFmtId="4" fontId="11" fillId="0" borderId="42" xfId="4" applyNumberFormat="1" applyFont="1" applyBorder="1" applyAlignment="1">
      <alignment horizontal="center" vertical="center"/>
    </xf>
    <xf numFmtId="0" fontId="10" fillId="0" borderId="0" xfId="4" applyFont="1"/>
    <xf numFmtId="1" fontId="10" fillId="5" borderId="22" xfId="4" applyNumberFormat="1" applyFont="1" applyFill="1" applyBorder="1" applyAlignment="1">
      <alignment horizontal="center" vertical="center"/>
    </xf>
    <xf numFmtId="2" fontId="11" fillId="0" borderId="24" xfId="4" applyNumberFormat="1" applyFont="1" applyBorder="1" applyAlignment="1">
      <alignment horizontal="center" vertical="center"/>
    </xf>
    <xf numFmtId="4" fontId="10" fillId="0" borderId="0" xfId="4" applyNumberFormat="1" applyFont="1" applyAlignment="1">
      <alignment wrapText="1"/>
    </xf>
    <xf numFmtId="0" fontId="18" fillId="0" borderId="0" xfId="4" applyFont="1"/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wrapText="1"/>
    </xf>
    <xf numFmtId="0" fontId="14" fillId="0" borderId="17" xfId="1" applyFont="1" applyFill="1" applyBorder="1" applyAlignment="1" applyProtection="1">
      <alignment horizontal="center"/>
    </xf>
    <xf numFmtId="0" fontId="14" fillId="0" borderId="18" xfId="1" applyFont="1" applyFill="1" applyBorder="1" applyAlignment="1" applyProtection="1">
      <alignment horizontal="center"/>
    </xf>
    <xf numFmtId="0" fontId="14" fillId="0" borderId="19" xfId="1" applyFont="1" applyFill="1" applyBorder="1" applyAlignment="1" applyProtection="1">
      <alignment horizontal="center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30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0" fillId="4" borderId="20" xfId="2" applyFont="1" applyFill="1" applyBorder="1" applyAlignment="1" applyProtection="1">
      <alignment horizontal="center" vertical="center" wrapText="1"/>
      <protection locked="0"/>
    </xf>
    <xf numFmtId="0" fontId="0" fillId="4" borderId="21" xfId="2" applyFont="1" applyFill="1" applyBorder="1" applyAlignment="1" applyProtection="1">
      <alignment horizontal="center" vertical="center" wrapText="1"/>
      <protection locked="0"/>
    </xf>
    <xf numFmtId="0" fontId="10" fillId="0" borderId="43" xfId="4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0" borderId="29" xfId="4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11" fillId="0" borderId="43" xfId="4" applyFont="1" applyBorder="1" applyAlignment="1">
      <alignment horizontal="center" vertical="center"/>
    </xf>
    <xf numFmtId="0" fontId="11" fillId="0" borderId="26" xfId="4" applyFont="1" applyBorder="1" applyAlignment="1">
      <alignment horizontal="center" vertical="center"/>
    </xf>
    <xf numFmtId="0" fontId="10" fillId="0" borderId="26" xfId="4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46" xfId="4" applyFont="1" applyBorder="1" applyAlignment="1">
      <alignment horizontal="left" vertical="center" wrapText="1"/>
    </xf>
    <xf numFmtId="0" fontId="17" fillId="0" borderId="35" xfId="4" applyFont="1" applyBorder="1" applyAlignment="1">
      <alignment horizontal="left" vertical="center" wrapText="1"/>
    </xf>
    <xf numFmtId="0" fontId="10" fillId="0" borderId="44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left" vertical="center" wrapText="1"/>
    </xf>
    <xf numFmtId="0" fontId="10" fillId="0" borderId="22" xfId="4" applyFont="1" applyBorder="1" applyAlignment="1">
      <alignment horizontal="left" vertical="center" wrapText="1"/>
    </xf>
    <xf numFmtId="0" fontId="18" fillId="0" borderId="29" xfId="4" applyFont="1" applyBorder="1" applyAlignment="1">
      <alignment horizontal="center" vertical="center" wrapText="1"/>
    </xf>
    <xf numFmtId="0" fontId="18" fillId="0" borderId="18" xfId="4" applyFont="1" applyBorder="1" applyAlignment="1">
      <alignment horizontal="center" vertical="center" wrapText="1"/>
    </xf>
    <xf numFmtId="0" fontId="18" fillId="0" borderId="30" xfId="4" applyFont="1" applyBorder="1" applyAlignment="1">
      <alignment horizontal="center" vertical="center" wrapText="1"/>
    </xf>
    <xf numFmtId="0" fontId="18" fillId="0" borderId="0" xfId="4" applyFont="1" applyAlignment="1">
      <alignment horizontal="left" vertical="center" wrapText="1"/>
    </xf>
    <xf numFmtId="0" fontId="11" fillId="0" borderId="23" xfId="4" applyFont="1" applyBorder="1" applyAlignment="1">
      <alignment horizontal="center" vertical="center"/>
    </xf>
    <xf numFmtId="0" fontId="11" fillId="0" borderId="22" xfId="4" applyFont="1" applyBorder="1" applyAlignment="1">
      <alignment horizontal="center" vertical="center"/>
    </xf>
  </cellXfs>
  <cellStyles count="5">
    <cellStyle name="20 % - zvýraznenie3" xfId="2" builtinId="38"/>
    <cellStyle name="Hypertextové prepojenie" xfId="3" builtinId="8"/>
    <cellStyle name="Normálna" xfId="0" builtinId="0"/>
    <cellStyle name="Normálna 2" xfId="4" xr:uid="{5FEC0B2F-3C76-4399-905B-6B491549E678}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12700</xdr:colOff>
          <xdr:row>13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14</xdr:row>
          <xdr:rowOff>374650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15</xdr:row>
          <xdr:rowOff>374650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1936750</xdr:colOff>
          <xdr:row>16</xdr:row>
          <xdr:rowOff>0</xdr:rowOff>
        </xdr:from>
        <xdr:to>
          <xdr:col>5</xdr:col>
          <xdr:colOff>88900</xdr:colOff>
          <xdr:row>16</xdr:row>
          <xdr:rowOff>565150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12700</xdr:colOff>
          <xdr:row>14</xdr:row>
          <xdr:rowOff>12700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E26"/>
  <sheetViews>
    <sheetView topLeftCell="A12" zoomScaleNormal="100" workbookViewId="0">
      <selection activeCell="B22" sqref="B22"/>
    </sheetView>
  </sheetViews>
  <sheetFormatPr defaultColWidth="9.1796875" defaultRowHeight="14.5" x14ac:dyDescent="0.35"/>
  <cols>
    <col min="1" max="1" width="4.7265625" customWidth="1"/>
    <col min="2" max="2" width="38.81640625" customWidth="1"/>
    <col min="3" max="3" width="28.453125" customWidth="1"/>
    <col min="4" max="4" width="26.54296875" customWidth="1"/>
    <col min="5" max="5" width="28.26953125" customWidth="1"/>
    <col min="6" max="6" width="3.453125" customWidth="1"/>
  </cols>
  <sheetData>
    <row r="1" spans="2:5" ht="15" thickBot="1" x14ac:dyDescent="0.4"/>
    <row r="2" spans="2:5" ht="42" customHeight="1" thickBot="1" x14ac:dyDescent="0.4">
      <c r="B2" s="69" t="s">
        <v>88</v>
      </c>
      <c r="C2" s="70"/>
      <c r="D2" s="70"/>
      <c r="E2" s="71"/>
    </row>
    <row r="3" spans="2:5" ht="15" thickBot="1" x14ac:dyDescent="0.4">
      <c r="B3" s="65"/>
      <c r="C3" s="65"/>
      <c r="D3" s="65"/>
      <c r="E3" s="65"/>
    </row>
    <row r="4" spans="2:5" x14ac:dyDescent="0.35">
      <c r="B4" s="20" t="s">
        <v>1</v>
      </c>
      <c r="C4" s="72"/>
      <c r="D4" s="72"/>
      <c r="E4" s="73"/>
    </row>
    <row r="5" spans="2:5" x14ac:dyDescent="0.35">
      <c r="B5" s="21" t="s">
        <v>2</v>
      </c>
      <c r="C5" s="74"/>
      <c r="D5" s="74"/>
      <c r="E5" s="75"/>
    </row>
    <row r="6" spans="2:5" x14ac:dyDescent="0.35">
      <c r="B6" s="21" t="s">
        <v>3</v>
      </c>
      <c r="C6" s="74"/>
      <c r="D6" s="74"/>
      <c r="E6" s="75"/>
    </row>
    <row r="7" spans="2:5" x14ac:dyDescent="0.35">
      <c r="B7" s="21" t="s">
        <v>4</v>
      </c>
      <c r="C7" s="74"/>
      <c r="D7" s="74"/>
      <c r="E7" s="75"/>
    </row>
    <row r="8" spans="2:5" x14ac:dyDescent="0.35">
      <c r="B8" s="21" t="s">
        <v>5</v>
      </c>
      <c r="C8" s="74"/>
      <c r="D8" s="74"/>
      <c r="E8" s="75"/>
    </row>
    <row r="9" spans="2:5" x14ac:dyDescent="0.35">
      <c r="B9" s="21" t="s">
        <v>6</v>
      </c>
      <c r="C9" s="74"/>
      <c r="D9" s="74"/>
      <c r="E9" s="75"/>
    </row>
    <row r="10" spans="2:5" ht="15" customHeight="1" thickBot="1" x14ac:dyDescent="0.4">
      <c r="B10" s="22" t="s">
        <v>7</v>
      </c>
      <c r="C10" s="82"/>
      <c r="D10" s="82"/>
      <c r="E10" s="83"/>
    </row>
    <row r="11" spans="2:5" ht="15" thickBot="1" x14ac:dyDescent="0.4">
      <c r="B11" s="65"/>
      <c r="C11" s="65"/>
      <c r="D11" s="65"/>
      <c r="E11" s="65"/>
    </row>
    <row r="12" spans="2:5" ht="30" customHeight="1" thickBot="1" x14ac:dyDescent="0.4">
      <c r="B12" s="69" t="s">
        <v>8</v>
      </c>
      <c r="C12" s="70"/>
      <c r="D12" s="70"/>
      <c r="E12" s="71"/>
    </row>
    <row r="13" spans="2:5" ht="31.5" customHeight="1" x14ac:dyDescent="0.35">
      <c r="B13" s="60" t="s">
        <v>53</v>
      </c>
      <c r="C13" s="61"/>
      <c r="D13" s="62"/>
      <c r="E13" s="23"/>
    </row>
    <row r="14" spans="2:5" ht="31.5" customHeight="1" x14ac:dyDescent="0.35">
      <c r="B14" s="78" t="s">
        <v>9</v>
      </c>
      <c r="C14" s="79"/>
      <c r="D14" s="79"/>
      <c r="E14" s="24"/>
    </row>
    <row r="15" spans="2:5" ht="37" customHeight="1" x14ac:dyDescent="0.35">
      <c r="B15" s="78" t="s">
        <v>10</v>
      </c>
      <c r="C15" s="79"/>
      <c r="D15" s="79"/>
      <c r="E15" s="24"/>
    </row>
    <row r="16" spans="2:5" ht="45" customHeight="1" x14ac:dyDescent="0.35">
      <c r="B16" s="80" t="s">
        <v>11</v>
      </c>
      <c r="C16" s="81"/>
      <c r="D16" s="81"/>
      <c r="E16" s="24"/>
    </row>
    <row r="17" spans="2:5" ht="45.75" customHeight="1" thickBot="1" x14ac:dyDescent="0.4">
      <c r="B17" s="63" t="s">
        <v>55</v>
      </c>
      <c r="C17" s="64"/>
      <c r="D17" s="64"/>
      <c r="E17" s="25"/>
    </row>
    <row r="18" spans="2:5" ht="15" thickBot="1" x14ac:dyDescent="0.4">
      <c r="B18" s="65"/>
      <c r="C18" s="65"/>
      <c r="D18" s="65"/>
      <c r="E18" s="65"/>
    </row>
    <row r="19" spans="2:5" ht="21.5" thickBot="1" x14ac:dyDescent="0.4">
      <c r="B19" s="26" t="s">
        <v>45</v>
      </c>
      <c r="C19" s="76" t="s">
        <v>56</v>
      </c>
      <c r="D19" s="76"/>
      <c r="E19" s="77"/>
    </row>
    <row r="20" spans="2:5" ht="29.5" thickBot="1" x14ac:dyDescent="0.4">
      <c r="B20" s="27" t="s">
        <v>12</v>
      </c>
      <c r="C20" s="28" t="s">
        <v>13</v>
      </c>
      <c r="D20" s="29" t="s">
        <v>14</v>
      </c>
      <c r="E20" s="30" t="s">
        <v>15</v>
      </c>
    </row>
    <row r="21" spans="2:5" ht="46" customHeight="1" x14ac:dyDescent="0.35">
      <c r="B21" s="31" t="s">
        <v>57</v>
      </c>
      <c r="C21" s="32">
        <f>DSPRS!E19</f>
        <v>0</v>
      </c>
      <c r="D21" s="33">
        <f>IF(C10="som platcom DPH",C21*0.23,0)</f>
        <v>0</v>
      </c>
      <c r="E21" s="34">
        <f>SUM(C21+D21)</f>
        <v>0</v>
      </c>
    </row>
    <row r="22" spans="2:5" ht="30" customHeight="1" thickBot="1" x14ac:dyDescent="0.4">
      <c r="B22" s="31" t="s">
        <v>58</v>
      </c>
      <c r="C22" s="35">
        <f>AD!E8</f>
        <v>0</v>
      </c>
      <c r="D22" s="33">
        <f>IF(C10="Som platcom DPH",C22*0.23,0)</f>
        <v>0</v>
      </c>
      <c r="E22" s="34">
        <f>SUM(C22+D22)</f>
        <v>0</v>
      </c>
    </row>
    <row r="23" spans="2:5" ht="23.5" customHeight="1" thickBot="1" x14ac:dyDescent="0.4">
      <c r="B23" s="66" t="s">
        <v>0</v>
      </c>
      <c r="C23" s="67"/>
      <c r="D23" s="68"/>
      <c r="E23" s="36">
        <f>SUM(E21:E22)</f>
        <v>0</v>
      </c>
    </row>
    <row r="24" spans="2:5" ht="15" thickBot="1" x14ac:dyDescent="0.4">
      <c r="B24" s="49"/>
      <c r="C24" s="50"/>
      <c r="D24" s="50"/>
      <c r="E24" s="51"/>
    </row>
    <row r="25" spans="2:5" x14ac:dyDescent="0.35">
      <c r="B25" s="52" t="s">
        <v>16</v>
      </c>
      <c r="C25" s="54" t="s">
        <v>87</v>
      </c>
      <c r="D25" s="56" t="s">
        <v>17</v>
      </c>
      <c r="E25" s="57"/>
    </row>
    <row r="26" spans="2:5" ht="15" thickBot="1" x14ac:dyDescent="0.4">
      <c r="B26" s="53"/>
      <c r="C26" s="55"/>
      <c r="D26" s="58"/>
      <c r="E26" s="59"/>
    </row>
  </sheetData>
  <sheetProtection formatCells="0" formatColumns="0" formatRows="0" selectLockedCells="1" pivotTables="0"/>
  <mergeCells count="23">
    <mergeCell ref="C7:E7"/>
    <mergeCell ref="C19:E19"/>
    <mergeCell ref="C8:E8"/>
    <mergeCell ref="C9:E9"/>
    <mergeCell ref="B11:E11"/>
    <mergeCell ref="B12:E12"/>
    <mergeCell ref="B14:D14"/>
    <mergeCell ref="B15:D15"/>
    <mergeCell ref="B16:D16"/>
    <mergeCell ref="C10:E10"/>
    <mergeCell ref="B2:E2"/>
    <mergeCell ref="B3:E3"/>
    <mergeCell ref="C4:E4"/>
    <mergeCell ref="C5:E5"/>
    <mergeCell ref="C6:E6"/>
    <mergeCell ref="B24:E24"/>
    <mergeCell ref="B25:B26"/>
    <mergeCell ref="C25:C26"/>
    <mergeCell ref="D25:E26"/>
    <mergeCell ref="B13:D13"/>
    <mergeCell ref="B17:D17"/>
    <mergeCell ref="B18:E18"/>
    <mergeCell ref="B23:D23"/>
  </mergeCells>
  <dataValidations count="1">
    <dataValidation type="list" allowBlank="1" showInputMessage="1" showErrorMessage="1" sqref="C10:E10" xr:uid="{C9E3FB2E-7911-416F-8742-0DD20C46D7EB}">
      <formula1>"som platcom DPH,nie som platcom DPH"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3</xdr:col>
                    <xdr:colOff>1936750</xdr:colOff>
                    <xdr:row>16</xdr:row>
                    <xdr:rowOff>0</xdr:rowOff>
                  </from>
                  <to>
                    <xdr:col>5</xdr:col>
                    <xdr:colOff>88900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A41E-D690-4D19-9E33-D68AD9223A17}">
  <dimension ref="A1:E19"/>
  <sheetViews>
    <sheetView tabSelected="1" topLeftCell="A20" zoomScaleNormal="100" workbookViewId="0">
      <selection activeCell="C5" sqref="C5"/>
    </sheetView>
  </sheetViews>
  <sheetFormatPr defaultRowHeight="14.5" x14ac:dyDescent="0.35"/>
  <cols>
    <col min="1" max="1" width="27.6328125" customWidth="1"/>
    <col min="2" max="2" width="15.26953125" customWidth="1"/>
    <col min="3" max="3" width="17.1796875" customWidth="1"/>
    <col min="4" max="4" width="17.90625" customWidth="1"/>
    <col min="5" max="5" width="14.453125" customWidth="1"/>
  </cols>
  <sheetData>
    <row r="1" spans="1:5" ht="45.5" customHeight="1" thickBot="1" x14ac:dyDescent="0.4">
      <c r="A1" s="86" t="s">
        <v>89</v>
      </c>
      <c r="B1" s="87"/>
      <c r="C1" s="87"/>
      <c r="D1" s="87"/>
      <c r="E1" s="88"/>
    </row>
    <row r="2" spans="1:5" ht="47" customHeight="1" thickBot="1" x14ac:dyDescent="0.4">
      <c r="A2" s="89" t="s">
        <v>59</v>
      </c>
      <c r="B2" s="90"/>
      <c r="C2" s="90"/>
      <c r="D2" s="90"/>
      <c r="E2" s="91"/>
    </row>
    <row r="3" spans="1:5" ht="29" x14ac:dyDescent="0.35">
      <c r="A3" s="92" t="s">
        <v>60</v>
      </c>
      <c r="B3" s="93"/>
      <c r="C3" s="37" t="s">
        <v>61</v>
      </c>
      <c r="D3" s="38" t="s">
        <v>62</v>
      </c>
      <c r="E3" s="39" t="s">
        <v>63</v>
      </c>
    </row>
    <row r="4" spans="1:5" ht="20" customHeight="1" x14ac:dyDescent="0.35">
      <c r="A4" s="84" t="s">
        <v>64</v>
      </c>
      <c r="B4" s="94"/>
      <c r="C4" s="16">
        <v>0</v>
      </c>
      <c r="D4" s="17"/>
      <c r="E4" s="40">
        <f>C4*D4</f>
        <v>0</v>
      </c>
    </row>
    <row r="5" spans="1:5" ht="20" customHeight="1" x14ac:dyDescent="0.35">
      <c r="A5" s="84" t="s">
        <v>65</v>
      </c>
      <c r="B5" s="94"/>
      <c r="C5" s="16">
        <v>0</v>
      </c>
      <c r="D5" s="18"/>
      <c r="E5" s="40">
        <f t="shared" ref="E5:E18" si="0">C5*D5</f>
        <v>0</v>
      </c>
    </row>
    <row r="6" spans="1:5" ht="28.5" customHeight="1" x14ac:dyDescent="0.35">
      <c r="A6" s="84" t="s">
        <v>66</v>
      </c>
      <c r="B6" s="95"/>
      <c r="C6" s="16">
        <v>0</v>
      </c>
      <c r="D6" s="18"/>
      <c r="E6" s="40">
        <f t="shared" si="0"/>
        <v>0</v>
      </c>
    </row>
    <row r="7" spans="1:5" ht="20" customHeight="1" x14ac:dyDescent="0.35">
      <c r="A7" s="84" t="s">
        <v>67</v>
      </c>
      <c r="B7" s="94"/>
      <c r="C7" s="16">
        <v>0</v>
      </c>
      <c r="D7" s="18"/>
      <c r="E7" s="40">
        <f t="shared" si="0"/>
        <v>0</v>
      </c>
    </row>
    <row r="8" spans="1:5" ht="20" customHeight="1" x14ac:dyDescent="0.35">
      <c r="A8" s="84" t="s">
        <v>68</v>
      </c>
      <c r="B8" s="94"/>
      <c r="C8" s="16">
        <v>0</v>
      </c>
      <c r="D8" s="18"/>
      <c r="E8" s="40">
        <f t="shared" si="0"/>
        <v>0</v>
      </c>
    </row>
    <row r="9" spans="1:5" ht="20" customHeight="1" x14ac:dyDescent="0.35">
      <c r="A9" s="84" t="s">
        <v>69</v>
      </c>
      <c r="B9" s="94"/>
      <c r="C9" s="16">
        <v>0</v>
      </c>
      <c r="D9" s="18"/>
      <c r="E9" s="40">
        <f t="shared" si="0"/>
        <v>0</v>
      </c>
    </row>
    <row r="10" spans="1:5" ht="28.5" customHeight="1" x14ac:dyDescent="0.35">
      <c r="A10" s="84" t="s">
        <v>70</v>
      </c>
      <c r="B10" s="85"/>
      <c r="C10" s="16">
        <v>0</v>
      </c>
      <c r="D10" s="18"/>
      <c r="E10" s="40">
        <f t="shared" si="0"/>
        <v>0</v>
      </c>
    </row>
    <row r="11" spans="1:5" ht="20" customHeight="1" x14ac:dyDescent="0.35">
      <c r="A11" s="84" t="s">
        <v>71</v>
      </c>
      <c r="B11" s="85"/>
      <c r="C11" s="16">
        <v>0</v>
      </c>
      <c r="D11" s="18"/>
      <c r="E11" s="40">
        <f t="shared" si="0"/>
        <v>0</v>
      </c>
    </row>
    <row r="12" spans="1:5" ht="20" customHeight="1" x14ac:dyDescent="0.35">
      <c r="A12" s="84" t="s">
        <v>72</v>
      </c>
      <c r="B12" s="85"/>
      <c r="C12" s="16">
        <v>0</v>
      </c>
      <c r="D12" s="18"/>
      <c r="E12" s="40">
        <f t="shared" si="0"/>
        <v>0</v>
      </c>
    </row>
    <row r="13" spans="1:5" ht="20" customHeight="1" x14ac:dyDescent="0.35">
      <c r="A13" s="84" t="s">
        <v>73</v>
      </c>
      <c r="B13" s="94"/>
      <c r="C13" s="16">
        <v>0</v>
      </c>
      <c r="D13" s="18"/>
      <c r="E13" s="40">
        <f t="shared" si="0"/>
        <v>0</v>
      </c>
    </row>
    <row r="14" spans="1:5" ht="28.5" customHeight="1" x14ac:dyDescent="0.35">
      <c r="A14" s="84" t="s">
        <v>74</v>
      </c>
      <c r="B14" s="94"/>
      <c r="C14" s="16">
        <v>0</v>
      </c>
      <c r="D14" s="18"/>
      <c r="E14" s="40">
        <f t="shared" si="0"/>
        <v>0</v>
      </c>
    </row>
    <row r="15" spans="1:5" ht="31.5" customHeight="1" x14ac:dyDescent="0.35">
      <c r="A15" s="84" t="s">
        <v>75</v>
      </c>
      <c r="B15" s="94"/>
      <c r="C15" s="16">
        <v>0</v>
      </c>
      <c r="D15" s="18"/>
      <c r="E15" s="40">
        <f t="shared" si="0"/>
        <v>0</v>
      </c>
    </row>
    <row r="16" spans="1:5" ht="20" customHeight="1" x14ac:dyDescent="0.35">
      <c r="A16" s="84" t="s">
        <v>76</v>
      </c>
      <c r="B16" s="94"/>
      <c r="C16" s="16">
        <v>0</v>
      </c>
      <c r="D16" s="18"/>
      <c r="E16" s="40">
        <f t="shared" si="0"/>
        <v>0</v>
      </c>
    </row>
    <row r="17" spans="1:5" ht="20" customHeight="1" x14ac:dyDescent="0.35">
      <c r="A17" s="84" t="s">
        <v>77</v>
      </c>
      <c r="B17" s="94"/>
      <c r="C17" s="16">
        <v>0</v>
      </c>
      <c r="D17" s="18"/>
      <c r="E17" s="40">
        <f t="shared" si="0"/>
        <v>0</v>
      </c>
    </row>
    <row r="18" spans="1:5" ht="50" customHeight="1" x14ac:dyDescent="0.35">
      <c r="A18" s="84" t="s">
        <v>78</v>
      </c>
      <c r="B18" s="99"/>
      <c r="C18" s="16">
        <v>0</v>
      </c>
      <c r="D18" s="18"/>
      <c r="E18" s="40">
        <f t="shared" si="0"/>
        <v>0</v>
      </c>
    </row>
    <row r="19" spans="1:5" ht="20" customHeight="1" thickBot="1" x14ac:dyDescent="0.4">
      <c r="A19" s="96" t="s">
        <v>79</v>
      </c>
      <c r="B19" s="97"/>
      <c r="C19" s="98"/>
      <c r="D19" s="98"/>
      <c r="E19" s="41">
        <f>SUM(E4:E18)</f>
        <v>0</v>
      </c>
    </row>
  </sheetData>
  <sheetProtection algorithmName="SHA-512" hashValue="xPwchXP15mYl/ZQGFjW8zDWLIRls23NyTT/ukbOqddOp97BXj8divY+Av+ZoLLvQNA8HuvRjdT6OsrAQwPvv1A==" saltValue="U7RQldTJizrIBggfdx+XTw==" spinCount="100000" sheet="1" objects="1" scenarios="1" formatCells="0" formatColumns="0" formatRows="0" selectLockedCells="1"/>
  <mergeCells count="19">
    <mergeCell ref="A19:D19"/>
    <mergeCell ref="A13:B13"/>
    <mergeCell ref="A14:B14"/>
    <mergeCell ref="A15:B15"/>
    <mergeCell ref="A16:B16"/>
    <mergeCell ref="A17:B17"/>
    <mergeCell ref="A18:B18"/>
    <mergeCell ref="A12:B12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053B-FE3E-4E97-B174-04AD1C46DB61}">
  <dimension ref="A1:G10"/>
  <sheetViews>
    <sheetView zoomScaleNormal="100" workbookViewId="0">
      <selection activeCell="C7" sqref="C7"/>
    </sheetView>
  </sheetViews>
  <sheetFormatPr defaultColWidth="11.453125" defaultRowHeight="14.5" x14ac:dyDescent="0.35"/>
  <cols>
    <col min="1" max="1" width="3.7265625" style="47" customWidth="1"/>
    <col min="2" max="2" width="32.81640625" style="48" customWidth="1"/>
    <col min="3" max="5" width="21.26953125" style="42" customWidth="1"/>
    <col min="6" max="256" width="11.453125" style="42"/>
    <col min="257" max="257" width="3.7265625" style="42" customWidth="1"/>
    <col min="258" max="258" width="32.81640625" style="42" customWidth="1"/>
    <col min="259" max="261" width="21.26953125" style="42" customWidth="1"/>
    <col min="262" max="512" width="11.453125" style="42"/>
    <col min="513" max="513" width="3.7265625" style="42" customWidth="1"/>
    <col min="514" max="514" width="32.81640625" style="42" customWidth="1"/>
    <col min="515" max="517" width="21.26953125" style="42" customWidth="1"/>
    <col min="518" max="768" width="11.453125" style="42"/>
    <col min="769" max="769" width="3.7265625" style="42" customWidth="1"/>
    <col min="770" max="770" width="32.81640625" style="42" customWidth="1"/>
    <col min="771" max="773" width="21.26953125" style="42" customWidth="1"/>
    <col min="774" max="1024" width="11.453125" style="42"/>
    <col min="1025" max="1025" width="3.7265625" style="42" customWidth="1"/>
    <col min="1026" max="1026" width="32.81640625" style="42" customWidth="1"/>
    <col min="1027" max="1029" width="21.26953125" style="42" customWidth="1"/>
    <col min="1030" max="1280" width="11.453125" style="42"/>
    <col min="1281" max="1281" width="3.7265625" style="42" customWidth="1"/>
    <col min="1282" max="1282" width="32.81640625" style="42" customWidth="1"/>
    <col min="1283" max="1285" width="21.26953125" style="42" customWidth="1"/>
    <col min="1286" max="1536" width="11.453125" style="42"/>
    <col min="1537" max="1537" width="3.7265625" style="42" customWidth="1"/>
    <col min="1538" max="1538" width="32.81640625" style="42" customWidth="1"/>
    <col min="1539" max="1541" width="21.26953125" style="42" customWidth="1"/>
    <col min="1542" max="1792" width="11.453125" style="42"/>
    <col min="1793" max="1793" width="3.7265625" style="42" customWidth="1"/>
    <col min="1794" max="1794" width="32.81640625" style="42" customWidth="1"/>
    <col min="1795" max="1797" width="21.26953125" style="42" customWidth="1"/>
    <col min="1798" max="2048" width="11.453125" style="42"/>
    <col min="2049" max="2049" width="3.7265625" style="42" customWidth="1"/>
    <col min="2050" max="2050" width="32.81640625" style="42" customWidth="1"/>
    <col min="2051" max="2053" width="21.26953125" style="42" customWidth="1"/>
    <col min="2054" max="2304" width="11.453125" style="42"/>
    <col min="2305" max="2305" width="3.7265625" style="42" customWidth="1"/>
    <col min="2306" max="2306" width="32.81640625" style="42" customWidth="1"/>
    <col min="2307" max="2309" width="21.26953125" style="42" customWidth="1"/>
    <col min="2310" max="2560" width="11.453125" style="42"/>
    <col min="2561" max="2561" width="3.7265625" style="42" customWidth="1"/>
    <col min="2562" max="2562" width="32.81640625" style="42" customWidth="1"/>
    <col min="2563" max="2565" width="21.26953125" style="42" customWidth="1"/>
    <col min="2566" max="2816" width="11.453125" style="42"/>
    <col min="2817" max="2817" width="3.7265625" style="42" customWidth="1"/>
    <col min="2818" max="2818" width="32.81640625" style="42" customWidth="1"/>
    <col min="2819" max="2821" width="21.26953125" style="42" customWidth="1"/>
    <col min="2822" max="3072" width="11.453125" style="42"/>
    <col min="3073" max="3073" width="3.7265625" style="42" customWidth="1"/>
    <col min="3074" max="3074" width="32.81640625" style="42" customWidth="1"/>
    <col min="3075" max="3077" width="21.26953125" style="42" customWidth="1"/>
    <col min="3078" max="3328" width="11.453125" style="42"/>
    <col min="3329" max="3329" width="3.7265625" style="42" customWidth="1"/>
    <col min="3330" max="3330" width="32.81640625" style="42" customWidth="1"/>
    <col min="3331" max="3333" width="21.26953125" style="42" customWidth="1"/>
    <col min="3334" max="3584" width="11.453125" style="42"/>
    <col min="3585" max="3585" width="3.7265625" style="42" customWidth="1"/>
    <col min="3586" max="3586" width="32.81640625" style="42" customWidth="1"/>
    <col min="3587" max="3589" width="21.26953125" style="42" customWidth="1"/>
    <col min="3590" max="3840" width="11.453125" style="42"/>
    <col min="3841" max="3841" width="3.7265625" style="42" customWidth="1"/>
    <col min="3842" max="3842" width="32.81640625" style="42" customWidth="1"/>
    <col min="3843" max="3845" width="21.26953125" style="42" customWidth="1"/>
    <col min="3846" max="4096" width="11.453125" style="42"/>
    <col min="4097" max="4097" width="3.7265625" style="42" customWidth="1"/>
    <col min="4098" max="4098" width="32.81640625" style="42" customWidth="1"/>
    <col min="4099" max="4101" width="21.26953125" style="42" customWidth="1"/>
    <col min="4102" max="4352" width="11.453125" style="42"/>
    <col min="4353" max="4353" width="3.7265625" style="42" customWidth="1"/>
    <col min="4354" max="4354" width="32.81640625" style="42" customWidth="1"/>
    <col min="4355" max="4357" width="21.26953125" style="42" customWidth="1"/>
    <col min="4358" max="4608" width="11.453125" style="42"/>
    <col min="4609" max="4609" width="3.7265625" style="42" customWidth="1"/>
    <col min="4610" max="4610" width="32.81640625" style="42" customWidth="1"/>
    <col min="4611" max="4613" width="21.26953125" style="42" customWidth="1"/>
    <col min="4614" max="4864" width="11.453125" style="42"/>
    <col min="4865" max="4865" width="3.7265625" style="42" customWidth="1"/>
    <col min="4866" max="4866" width="32.81640625" style="42" customWidth="1"/>
    <col min="4867" max="4869" width="21.26953125" style="42" customWidth="1"/>
    <col min="4870" max="5120" width="11.453125" style="42"/>
    <col min="5121" max="5121" width="3.7265625" style="42" customWidth="1"/>
    <col min="5122" max="5122" width="32.81640625" style="42" customWidth="1"/>
    <col min="5123" max="5125" width="21.26953125" style="42" customWidth="1"/>
    <col min="5126" max="5376" width="11.453125" style="42"/>
    <col min="5377" max="5377" width="3.7265625" style="42" customWidth="1"/>
    <col min="5378" max="5378" width="32.81640625" style="42" customWidth="1"/>
    <col min="5379" max="5381" width="21.26953125" style="42" customWidth="1"/>
    <col min="5382" max="5632" width="11.453125" style="42"/>
    <col min="5633" max="5633" width="3.7265625" style="42" customWidth="1"/>
    <col min="5634" max="5634" width="32.81640625" style="42" customWidth="1"/>
    <col min="5635" max="5637" width="21.26953125" style="42" customWidth="1"/>
    <col min="5638" max="5888" width="11.453125" style="42"/>
    <col min="5889" max="5889" width="3.7265625" style="42" customWidth="1"/>
    <col min="5890" max="5890" width="32.81640625" style="42" customWidth="1"/>
    <col min="5891" max="5893" width="21.26953125" style="42" customWidth="1"/>
    <col min="5894" max="6144" width="11.453125" style="42"/>
    <col min="6145" max="6145" width="3.7265625" style="42" customWidth="1"/>
    <col min="6146" max="6146" width="32.81640625" style="42" customWidth="1"/>
    <col min="6147" max="6149" width="21.26953125" style="42" customWidth="1"/>
    <col min="6150" max="6400" width="11.453125" style="42"/>
    <col min="6401" max="6401" width="3.7265625" style="42" customWidth="1"/>
    <col min="6402" max="6402" width="32.81640625" style="42" customWidth="1"/>
    <col min="6403" max="6405" width="21.26953125" style="42" customWidth="1"/>
    <col min="6406" max="6656" width="11.453125" style="42"/>
    <col min="6657" max="6657" width="3.7265625" style="42" customWidth="1"/>
    <col min="6658" max="6658" width="32.81640625" style="42" customWidth="1"/>
    <col min="6659" max="6661" width="21.26953125" style="42" customWidth="1"/>
    <col min="6662" max="6912" width="11.453125" style="42"/>
    <col min="6913" max="6913" width="3.7265625" style="42" customWidth="1"/>
    <col min="6914" max="6914" width="32.81640625" style="42" customWidth="1"/>
    <col min="6915" max="6917" width="21.26953125" style="42" customWidth="1"/>
    <col min="6918" max="7168" width="11.453125" style="42"/>
    <col min="7169" max="7169" width="3.7265625" style="42" customWidth="1"/>
    <col min="7170" max="7170" width="32.81640625" style="42" customWidth="1"/>
    <col min="7171" max="7173" width="21.26953125" style="42" customWidth="1"/>
    <col min="7174" max="7424" width="11.453125" style="42"/>
    <col min="7425" max="7425" width="3.7265625" style="42" customWidth="1"/>
    <col min="7426" max="7426" width="32.81640625" style="42" customWidth="1"/>
    <col min="7427" max="7429" width="21.26953125" style="42" customWidth="1"/>
    <col min="7430" max="7680" width="11.453125" style="42"/>
    <col min="7681" max="7681" width="3.7265625" style="42" customWidth="1"/>
    <col min="7682" max="7682" width="32.81640625" style="42" customWidth="1"/>
    <col min="7683" max="7685" width="21.26953125" style="42" customWidth="1"/>
    <col min="7686" max="7936" width="11.453125" style="42"/>
    <col min="7937" max="7937" width="3.7265625" style="42" customWidth="1"/>
    <col min="7938" max="7938" width="32.81640625" style="42" customWidth="1"/>
    <col min="7939" max="7941" width="21.26953125" style="42" customWidth="1"/>
    <col min="7942" max="8192" width="11.453125" style="42"/>
    <col min="8193" max="8193" width="3.7265625" style="42" customWidth="1"/>
    <col min="8194" max="8194" width="32.81640625" style="42" customWidth="1"/>
    <col min="8195" max="8197" width="21.26953125" style="42" customWidth="1"/>
    <col min="8198" max="8448" width="11.453125" style="42"/>
    <col min="8449" max="8449" width="3.7265625" style="42" customWidth="1"/>
    <col min="8450" max="8450" width="32.81640625" style="42" customWidth="1"/>
    <col min="8451" max="8453" width="21.26953125" style="42" customWidth="1"/>
    <col min="8454" max="8704" width="11.453125" style="42"/>
    <col min="8705" max="8705" width="3.7265625" style="42" customWidth="1"/>
    <col min="8706" max="8706" width="32.81640625" style="42" customWidth="1"/>
    <col min="8707" max="8709" width="21.26953125" style="42" customWidth="1"/>
    <col min="8710" max="8960" width="11.453125" style="42"/>
    <col min="8961" max="8961" width="3.7265625" style="42" customWidth="1"/>
    <col min="8962" max="8962" width="32.81640625" style="42" customWidth="1"/>
    <col min="8963" max="8965" width="21.26953125" style="42" customWidth="1"/>
    <col min="8966" max="9216" width="11.453125" style="42"/>
    <col min="9217" max="9217" width="3.7265625" style="42" customWidth="1"/>
    <col min="9218" max="9218" width="32.81640625" style="42" customWidth="1"/>
    <col min="9219" max="9221" width="21.26953125" style="42" customWidth="1"/>
    <col min="9222" max="9472" width="11.453125" style="42"/>
    <col min="9473" max="9473" width="3.7265625" style="42" customWidth="1"/>
    <col min="9474" max="9474" width="32.81640625" style="42" customWidth="1"/>
    <col min="9475" max="9477" width="21.26953125" style="42" customWidth="1"/>
    <col min="9478" max="9728" width="11.453125" style="42"/>
    <col min="9729" max="9729" width="3.7265625" style="42" customWidth="1"/>
    <col min="9730" max="9730" width="32.81640625" style="42" customWidth="1"/>
    <col min="9731" max="9733" width="21.26953125" style="42" customWidth="1"/>
    <col min="9734" max="9984" width="11.453125" style="42"/>
    <col min="9985" max="9985" width="3.7265625" style="42" customWidth="1"/>
    <col min="9986" max="9986" width="32.81640625" style="42" customWidth="1"/>
    <col min="9987" max="9989" width="21.26953125" style="42" customWidth="1"/>
    <col min="9990" max="10240" width="11.453125" style="42"/>
    <col min="10241" max="10241" width="3.7265625" style="42" customWidth="1"/>
    <col min="10242" max="10242" width="32.81640625" style="42" customWidth="1"/>
    <col min="10243" max="10245" width="21.26953125" style="42" customWidth="1"/>
    <col min="10246" max="10496" width="11.453125" style="42"/>
    <col min="10497" max="10497" width="3.7265625" style="42" customWidth="1"/>
    <col min="10498" max="10498" width="32.81640625" style="42" customWidth="1"/>
    <col min="10499" max="10501" width="21.26953125" style="42" customWidth="1"/>
    <col min="10502" max="10752" width="11.453125" style="42"/>
    <col min="10753" max="10753" width="3.7265625" style="42" customWidth="1"/>
    <col min="10754" max="10754" width="32.81640625" style="42" customWidth="1"/>
    <col min="10755" max="10757" width="21.26953125" style="42" customWidth="1"/>
    <col min="10758" max="11008" width="11.453125" style="42"/>
    <col min="11009" max="11009" width="3.7265625" style="42" customWidth="1"/>
    <col min="11010" max="11010" width="32.81640625" style="42" customWidth="1"/>
    <col min="11011" max="11013" width="21.26953125" style="42" customWidth="1"/>
    <col min="11014" max="11264" width="11.453125" style="42"/>
    <col min="11265" max="11265" width="3.7265625" style="42" customWidth="1"/>
    <col min="11266" max="11266" width="32.81640625" style="42" customWidth="1"/>
    <col min="11267" max="11269" width="21.26953125" style="42" customWidth="1"/>
    <col min="11270" max="11520" width="11.453125" style="42"/>
    <col min="11521" max="11521" width="3.7265625" style="42" customWidth="1"/>
    <col min="11522" max="11522" width="32.81640625" style="42" customWidth="1"/>
    <col min="11523" max="11525" width="21.26953125" style="42" customWidth="1"/>
    <col min="11526" max="11776" width="11.453125" style="42"/>
    <col min="11777" max="11777" width="3.7265625" style="42" customWidth="1"/>
    <col min="11778" max="11778" width="32.81640625" style="42" customWidth="1"/>
    <col min="11779" max="11781" width="21.26953125" style="42" customWidth="1"/>
    <col min="11782" max="12032" width="11.453125" style="42"/>
    <col min="12033" max="12033" width="3.7265625" style="42" customWidth="1"/>
    <col min="12034" max="12034" width="32.81640625" style="42" customWidth="1"/>
    <col min="12035" max="12037" width="21.26953125" style="42" customWidth="1"/>
    <col min="12038" max="12288" width="11.453125" style="42"/>
    <col min="12289" max="12289" width="3.7265625" style="42" customWidth="1"/>
    <col min="12290" max="12290" width="32.81640625" style="42" customWidth="1"/>
    <col min="12291" max="12293" width="21.26953125" style="42" customWidth="1"/>
    <col min="12294" max="12544" width="11.453125" style="42"/>
    <col min="12545" max="12545" width="3.7265625" style="42" customWidth="1"/>
    <col min="12546" max="12546" width="32.81640625" style="42" customWidth="1"/>
    <col min="12547" max="12549" width="21.26953125" style="42" customWidth="1"/>
    <col min="12550" max="12800" width="11.453125" style="42"/>
    <col min="12801" max="12801" width="3.7265625" style="42" customWidth="1"/>
    <col min="12802" max="12802" width="32.81640625" style="42" customWidth="1"/>
    <col min="12803" max="12805" width="21.26953125" style="42" customWidth="1"/>
    <col min="12806" max="13056" width="11.453125" style="42"/>
    <col min="13057" max="13057" width="3.7265625" style="42" customWidth="1"/>
    <col min="13058" max="13058" width="32.81640625" style="42" customWidth="1"/>
    <col min="13059" max="13061" width="21.26953125" style="42" customWidth="1"/>
    <col min="13062" max="13312" width="11.453125" style="42"/>
    <col min="13313" max="13313" width="3.7265625" style="42" customWidth="1"/>
    <col min="13314" max="13314" width="32.81640625" style="42" customWidth="1"/>
    <col min="13315" max="13317" width="21.26953125" style="42" customWidth="1"/>
    <col min="13318" max="13568" width="11.453125" style="42"/>
    <col min="13569" max="13569" width="3.7265625" style="42" customWidth="1"/>
    <col min="13570" max="13570" width="32.81640625" style="42" customWidth="1"/>
    <col min="13571" max="13573" width="21.26953125" style="42" customWidth="1"/>
    <col min="13574" max="13824" width="11.453125" style="42"/>
    <col min="13825" max="13825" width="3.7265625" style="42" customWidth="1"/>
    <col min="13826" max="13826" width="32.81640625" style="42" customWidth="1"/>
    <col min="13827" max="13829" width="21.26953125" style="42" customWidth="1"/>
    <col min="13830" max="14080" width="11.453125" style="42"/>
    <col min="14081" max="14081" width="3.7265625" style="42" customWidth="1"/>
    <col min="14082" max="14082" width="32.81640625" style="42" customWidth="1"/>
    <col min="14083" max="14085" width="21.26953125" style="42" customWidth="1"/>
    <col min="14086" max="14336" width="11.453125" style="42"/>
    <col min="14337" max="14337" width="3.7265625" style="42" customWidth="1"/>
    <col min="14338" max="14338" width="32.81640625" style="42" customWidth="1"/>
    <col min="14339" max="14341" width="21.26953125" style="42" customWidth="1"/>
    <col min="14342" max="14592" width="11.453125" style="42"/>
    <col min="14593" max="14593" width="3.7265625" style="42" customWidth="1"/>
    <col min="14594" max="14594" width="32.81640625" style="42" customWidth="1"/>
    <col min="14595" max="14597" width="21.26953125" style="42" customWidth="1"/>
    <col min="14598" max="14848" width="11.453125" style="42"/>
    <col min="14849" max="14849" width="3.7265625" style="42" customWidth="1"/>
    <col min="14850" max="14850" width="32.81640625" style="42" customWidth="1"/>
    <col min="14851" max="14853" width="21.26953125" style="42" customWidth="1"/>
    <col min="14854" max="15104" width="11.453125" style="42"/>
    <col min="15105" max="15105" width="3.7265625" style="42" customWidth="1"/>
    <col min="15106" max="15106" width="32.81640625" style="42" customWidth="1"/>
    <col min="15107" max="15109" width="21.26953125" style="42" customWidth="1"/>
    <col min="15110" max="15360" width="11.453125" style="42"/>
    <col min="15361" max="15361" width="3.7265625" style="42" customWidth="1"/>
    <col min="15362" max="15362" width="32.81640625" style="42" customWidth="1"/>
    <col min="15363" max="15365" width="21.26953125" style="42" customWidth="1"/>
    <col min="15366" max="15616" width="11.453125" style="42"/>
    <col min="15617" max="15617" width="3.7265625" style="42" customWidth="1"/>
    <col min="15618" max="15618" width="32.81640625" style="42" customWidth="1"/>
    <col min="15619" max="15621" width="21.26953125" style="42" customWidth="1"/>
    <col min="15622" max="15872" width="11.453125" style="42"/>
    <col min="15873" max="15873" width="3.7265625" style="42" customWidth="1"/>
    <col min="15874" max="15874" width="32.81640625" style="42" customWidth="1"/>
    <col min="15875" max="15877" width="21.26953125" style="42" customWidth="1"/>
    <col min="15878" max="16128" width="11.453125" style="42"/>
    <col min="16129" max="16129" width="3.7265625" style="42" customWidth="1"/>
    <col min="16130" max="16130" width="32.81640625" style="42" customWidth="1"/>
    <col min="16131" max="16133" width="21.26953125" style="42" customWidth="1"/>
    <col min="16134" max="16384" width="11.453125" style="42"/>
  </cols>
  <sheetData>
    <row r="1" spans="1:7" ht="32.25" customHeight="1" thickBot="1" x14ac:dyDescent="0.4">
      <c r="A1" s="86" t="s">
        <v>80</v>
      </c>
      <c r="B1" s="87"/>
      <c r="C1" s="87"/>
      <c r="D1" s="87"/>
      <c r="E1" s="88"/>
    </row>
    <row r="2" spans="1:7" ht="21.5" thickBot="1" x14ac:dyDescent="0.4">
      <c r="A2" s="89" t="s">
        <v>81</v>
      </c>
      <c r="B2" s="90"/>
      <c r="C2" s="90"/>
      <c r="D2" s="90"/>
      <c r="E2" s="91"/>
    </row>
    <row r="3" spans="1:7" ht="29" x14ac:dyDescent="0.35">
      <c r="A3" s="106" t="s">
        <v>60</v>
      </c>
      <c r="B3" s="107"/>
      <c r="C3" s="37" t="s">
        <v>61</v>
      </c>
      <c r="D3" s="38" t="s">
        <v>62</v>
      </c>
      <c r="E3" s="39" t="s">
        <v>63</v>
      </c>
    </row>
    <row r="4" spans="1:7" ht="40.5" customHeight="1" x14ac:dyDescent="0.35">
      <c r="A4" s="84" t="s">
        <v>82</v>
      </c>
      <c r="B4" s="94"/>
      <c r="C4" s="19">
        <v>0</v>
      </c>
      <c r="D4" s="43">
        <v>4</v>
      </c>
      <c r="E4" s="44">
        <f>C4*D4</f>
        <v>0</v>
      </c>
    </row>
    <row r="5" spans="1:7" ht="40.5" customHeight="1" x14ac:dyDescent="0.35">
      <c r="A5" s="84" t="s">
        <v>83</v>
      </c>
      <c r="B5" s="94"/>
      <c r="C5" s="19">
        <v>0</v>
      </c>
      <c r="D5" s="43">
        <v>20</v>
      </c>
      <c r="E5" s="44">
        <f>C5*D5</f>
        <v>0</v>
      </c>
    </row>
    <row r="6" spans="1:7" ht="40.5" customHeight="1" x14ac:dyDescent="0.35">
      <c r="A6" s="84" t="s">
        <v>84</v>
      </c>
      <c r="B6" s="94"/>
      <c r="C6" s="19">
        <v>0</v>
      </c>
      <c r="D6" s="43">
        <v>20</v>
      </c>
      <c r="E6" s="44">
        <f>C6*D6</f>
        <v>0</v>
      </c>
    </row>
    <row r="7" spans="1:7" ht="41.25" customHeight="1" x14ac:dyDescent="0.35">
      <c r="A7" s="100" t="s">
        <v>85</v>
      </c>
      <c r="B7" s="101"/>
      <c r="C7" s="19">
        <v>0</v>
      </c>
      <c r="D7" s="43">
        <v>4</v>
      </c>
      <c r="E7" s="44">
        <f>C7*D7</f>
        <v>0</v>
      </c>
    </row>
    <row r="8" spans="1:7" ht="16" thickBot="1" x14ac:dyDescent="0.4">
      <c r="A8" s="96" t="s">
        <v>79</v>
      </c>
      <c r="B8" s="97"/>
      <c r="C8" s="98"/>
      <c r="D8" s="98"/>
      <c r="E8" s="41">
        <f>SUM(E4:E7)</f>
        <v>0</v>
      </c>
      <c r="G8" s="45"/>
    </row>
    <row r="9" spans="1:7" s="46" customFormat="1" ht="63.5" customHeight="1" thickBot="1" x14ac:dyDescent="0.4">
      <c r="A9" s="102" t="s">
        <v>86</v>
      </c>
      <c r="B9" s="103"/>
      <c r="C9" s="103"/>
      <c r="D9" s="103"/>
      <c r="E9" s="104"/>
    </row>
    <row r="10" spans="1:7" x14ac:dyDescent="0.35">
      <c r="A10" s="105"/>
      <c r="B10" s="105"/>
      <c r="C10" s="105"/>
      <c r="D10" s="105"/>
      <c r="E10" s="105"/>
    </row>
  </sheetData>
  <sheetProtection algorithmName="SHA-512" hashValue="UYqtO9eNG8LX2juJRYPJOOWkP5btBviBHk1Xe6zSDEotzJp6tIvDKF26Ed1LVzrh4ArzeP3WGXkmpcZh/3P95w==" saltValue="e7nvZsG9vXufYX+ySOh00w==" spinCount="100000" sheet="1" objects="1" scenarios="1" formatCells="0" formatColumns="0" formatRows="0" selectLockedCells="1"/>
  <mergeCells count="10">
    <mergeCell ref="A7:B7"/>
    <mergeCell ref="A8:D8"/>
    <mergeCell ref="A9:E9"/>
    <mergeCell ref="A10:E10"/>
    <mergeCell ref="A1:E1"/>
    <mergeCell ref="A2:E2"/>
    <mergeCell ref="A3:B3"/>
    <mergeCell ref="A4:B4"/>
    <mergeCell ref="A5:B5"/>
    <mergeCell ref="A6:B6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I15" sqref="I15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46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x14ac:dyDescent="0.35">
      <c r="B8" s="14" t="s">
        <v>47</v>
      </c>
    </row>
    <row r="9" spans="2:2" x14ac:dyDescent="0.35">
      <c r="B9" s="14"/>
    </row>
    <row r="10" spans="2:2" x14ac:dyDescent="0.35">
      <c r="B10" s="15" t="s">
        <v>49</v>
      </c>
    </row>
    <row r="11" spans="2:2" x14ac:dyDescent="0.35">
      <c r="B11" s="15" t="s">
        <v>50</v>
      </c>
    </row>
    <row r="12" spans="2:2" x14ac:dyDescent="0.35">
      <c r="B12" s="15" t="s">
        <v>51</v>
      </c>
    </row>
    <row r="13" spans="2:2" x14ac:dyDescent="0.35">
      <c r="B13" s="15" t="s">
        <v>52</v>
      </c>
    </row>
    <row r="14" spans="2:2" ht="16.5" customHeight="1" x14ac:dyDescent="0.35">
      <c r="B14" s="5"/>
    </row>
    <row r="15" spans="2:2" ht="29" x14ac:dyDescent="0.35">
      <c r="B15" s="14" t="s">
        <v>48</v>
      </c>
    </row>
    <row r="16" spans="2:2" x14ac:dyDescent="0.35">
      <c r="B16" s="8"/>
    </row>
    <row r="17" spans="2:2" ht="29" x14ac:dyDescent="0.35">
      <c r="B17" s="5" t="s">
        <v>54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</vt:lpstr>
      <vt:lpstr>DSPRS</vt:lpstr>
      <vt:lpstr>AD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2025-04-09T07:18:09Z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