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OZ Beňuš 2021-2024\Výzva35- LS Krám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O13" i="1"/>
  <c r="O14" i="1"/>
  <c r="O19" i="1"/>
  <c r="O20" i="1"/>
  <c r="O21" i="1"/>
  <c r="O22" i="1"/>
  <c r="F12" i="1"/>
  <c r="F13" i="1"/>
  <c r="F14" i="1"/>
  <c r="F15" i="1"/>
  <c r="O15" i="1" s="1"/>
  <c r="F16" i="1"/>
  <c r="O16" i="1" s="1"/>
  <c r="F17" i="1"/>
  <c r="O17" i="1" s="1"/>
  <c r="F18" i="1"/>
  <c r="O18" i="1" s="1"/>
  <c r="F19" i="1"/>
  <c r="F20" i="1"/>
  <c r="F21" i="1"/>
  <c r="F22" i="1"/>
  <c r="F23" i="1"/>
  <c r="O23" i="1" s="1"/>
  <c r="F24" i="1" l="1"/>
  <c r="O24" i="1" s="1"/>
  <c r="F25" i="1"/>
  <c r="O25" i="1" s="1"/>
  <c r="F26" i="1" l="1"/>
  <c r="O26" i="1" s="1"/>
  <c r="F27" i="1" l="1"/>
  <c r="O27" i="1" s="1"/>
  <c r="F28" i="1"/>
  <c r="O28" i="1" s="1"/>
  <c r="F11" i="1" l="1"/>
  <c r="L29" i="1" l="1"/>
  <c r="F29" i="1" l="1"/>
  <c r="O11" i="1" l="1"/>
  <c r="O29" i="1" l="1"/>
  <c r="O31" i="1" l="1"/>
  <c r="O30" i="1" s="1"/>
</calcChain>
</file>

<file path=xl/sharedStrings.xml><?xml version="1.0" encoding="utf-8"?>
<sst xmlns="http://schemas.openxmlformats.org/spreadsheetml/2006/main" count="171" uniqueCount="93">
  <si>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</si>
  <si>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</si>
  <si>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</si>
  <si>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</si>
  <si>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</si>
  <si>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</si>
  <si>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</si>
  <si>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</si>
  <si>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</si>
  <si>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</si>
  <si>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</si>
  <si>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</si>
  <si>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</si>
  <si>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</si>
  <si>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</si>
  <si>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NV</t>
  </si>
  <si>
    <t>m3</t>
  </si>
  <si>
    <t xml:space="preserve">Spolu bez DPH   </t>
  </si>
  <si>
    <t>Spolu bez DPH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</si>
  <si>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</si>
  <si>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</si>
  <si>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</si>
  <si>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</si>
  <si>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</si>
  <si>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</si>
  <si>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</si>
  <si>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</si>
  <si>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</si>
  <si>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príloha č. 1 Výzvy na predloženie ponuky</t>
  </si>
  <si>
    <t>príloha č. 5 Zmluvy o dielo</t>
  </si>
  <si>
    <t>Názov predmetu zákazky:</t>
  </si>
  <si>
    <t>Názov výzvy: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</si>
  <si>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</si>
  <si>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</si>
  <si>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</si>
  <si>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</si>
  <si>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</si>
  <si>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Určenie začiatku a ukončenia prác bude určené v Objednávke a Zákazkovom liste.</t>
  </si>
  <si>
    <t>50</t>
  </si>
  <si>
    <t>LESY Slovenskej republiky, štátny podnik, Organizačná zložka OZ Horehronie</t>
  </si>
  <si>
    <t>Lesnícke služby v ťažbovom procese na OZ Beňuš na roky 2021-2024</t>
  </si>
  <si>
    <t>LO Frúdličky</t>
  </si>
  <si>
    <t>ES001-2 0</t>
  </si>
  <si>
    <t>1,2b,4c,7</t>
  </si>
  <si>
    <t>1,2,4a,6,7</t>
  </si>
  <si>
    <t>ES001-27C0</t>
  </si>
  <si>
    <t>ES001-28A0</t>
  </si>
  <si>
    <t>1,2a,4c,7</t>
  </si>
  <si>
    <t>ES001-4 1</t>
  </si>
  <si>
    <t>30</t>
  </si>
  <si>
    <t>- | - | 750</t>
  </si>
  <si>
    <t>40</t>
  </si>
  <si>
    <t>- | - | 280</t>
  </si>
  <si>
    <t>- | - | 670</t>
  </si>
  <si>
    <t>- | - | 220</t>
  </si>
  <si>
    <t>Ťažbová činnosť na OZ Horehronie, LS Krám- výzva č. 35 -14/3</t>
  </si>
  <si>
    <t>DNS č.35 -14/3</t>
  </si>
  <si>
    <t>DPH 23%</t>
  </si>
  <si>
    <t>Som plátcom DPH ( A / N ):</t>
  </si>
  <si>
    <t>LO Korytárska</t>
  </si>
  <si>
    <t>ES001-47B0</t>
  </si>
  <si>
    <t>ES001-51 0</t>
  </si>
  <si>
    <t>ES001-52A0</t>
  </si>
  <si>
    <t>1,2,4a,4d,6,7</t>
  </si>
  <si>
    <t>ES001-52C0</t>
  </si>
  <si>
    <t>ES001-54B0</t>
  </si>
  <si>
    <t>ES001-55A1</t>
  </si>
  <si>
    <t>ES001-55B0</t>
  </si>
  <si>
    <t>ES001-56A0</t>
  </si>
  <si>
    <t>LO Medveďovo</t>
  </si>
  <si>
    <t>ES001-286D0</t>
  </si>
  <si>
    <t>ES001-286G0</t>
  </si>
  <si>
    <t>ES001-287 0</t>
  </si>
  <si>
    <t>ES001-293A2</t>
  </si>
  <si>
    <t>ES001-293C0</t>
  </si>
  <si>
    <t>ES001-293D0</t>
  </si>
  <si>
    <t>- | - | 800</t>
  </si>
  <si>
    <t>- | - | 1100</t>
  </si>
  <si>
    <t>100 | 740 | -</t>
  </si>
  <si>
    <t>- | - | 820</t>
  </si>
  <si>
    <t>- | - | 650</t>
  </si>
  <si>
    <t>55</t>
  </si>
  <si>
    <t>- | - | 430</t>
  </si>
  <si>
    <t>- | - | 620</t>
  </si>
  <si>
    <t>20</t>
  </si>
  <si>
    <t>- | - | 550</t>
  </si>
  <si>
    <t>60 | 1540 | -</t>
  </si>
  <si>
    <t>60 | 1200 | -</t>
  </si>
  <si>
    <t>65</t>
  </si>
  <si>
    <t>- | - | 600</t>
  </si>
  <si>
    <t>80 | 700 | -</t>
  </si>
  <si>
    <t>80 | 600 | -</t>
  </si>
  <si>
    <t>v JPRL  4.1 a 27C0 - výroba surových kmeňov,  v ostatných JPRL je požadovaná výroba sortimentov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</si>
</sst>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3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7" fillId="3" borderId="0" xfId="0" applyFont="1" applyFill="1" applyAlignment="1" applyProtection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3" borderId="0" xfId="0" applyFont="1" applyFill="1" applyAlignment="1" applyProtection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NumberFormat="1" applyFont="1"/>
    <xf numFmtId="0" fontId="17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8" fillId="0" borderId="3" xfId="0" applyNumberFormat="1" applyFont="1" applyFill="1" applyBorder="1" applyProtection="1">
      <protection locked="0"/>
    </xf>
    <xf numFmtId="0" fontId="22" fillId="0" borderId="14" xfId="0" applyNumberFormat="1" applyFont="1" applyBorder="1" applyAlignment="1">
      <alignment horizontal="center"/>
    </xf>
    <xf numFmtId="0" fontId="15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23" fillId="0" borderId="9" xfId="0" applyNumberFormat="1" applyFont="1" applyBorder="1" applyAlignment="1">
      <alignment horizontal="left" vertical="top" wrapText="1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18" fillId="4" borderId="20" xfId="0" applyFont="1" applyFill="1" applyBorder="1" applyAlignment="1" applyProtection="1">
      <alignment horizontal="center" vertical="center" wrapText="1"/>
    </xf>
    <xf numFmtId="0" fontId="18" fillId="4" borderId="21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13" fillId="0" borderId="0" xfId="0" applyFont="1" applyFill="1" applyAlignment="1"/>
    <xf numFmtId="0" fontId="12" fillId="0" borderId="0" xfId="0" applyFont="1" applyFill="1" applyAlignme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workbookViewId="0">
      <selection activeCell="L20" sqref="L20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.75" customHeight="1" x14ac:dyDescent="0.25">
      <c r="A1" s="65" t="s">
        <v>33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29"/>
      <c r="M1" s="26" t="s">
        <v>28</v>
      </c>
      <c r="N1" s="26"/>
      <c r="O1" s="30"/>
    </row>
    <row r="2" spans="1:15" ht="22.5" customHeight="1" x14ac:dyDescent="0.25">
      <c r="A2" s="35" t="s">
        <v>30</v>
      </c>
      <c r="B2" s="36"/>
      <c r="C2" s="70" t="s">
        <v>40</v>
      </c>
      <c r="D2" s="71"/>
      <c r="E2" s="71"/>
      <c r="F2" s="71"/>
      <c r="G2" s="71"/>
      <c r="H2" s="71"/>
      <c r="I2" s="71"/>
      <c r="J2" s="71"/>
      <c r="K2" s="71"/>
      <c r="L2" s="71"/>
      <c r="M2" s="26" t="s">
        <v>29</v>
      </c>
      <c r="N2" s="26"/>
      <c r="O2" s="30"/>
    </row>
    <row r="3" spans="1:15" ht="22.5" customHeight="1" x14ac:dyDescent="0.25">
      <c r="A3" s="35" t="s">
        <v>31</v>
      </c>
      <c r="B3" s="37"/>
      <c r="C3" s="38" t="s">
        <v>55</v>
      </c>
      <c r="D3" s="39"/>
      <c r="E3" s="39"/>
      <c r="F3" s="39"/>
      <c r="G3" s="37"/>
      <c r="H3" s="37"/>
      <c r="I3" s="37"/>
      <c r="J3" s="37"/>
      <c r="K3" s="37"/>
      <c r="L3" s="37"/>
      <c r="M3" s="29"/>
      <c r="N3" s="31"/>
      <c r="O3" s="30"/>
    </row>
    <row r="4" spans="1:15" ht="14.2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1"/>
      <c r="O4" s="30"/>
    </row>
    <row r="5" spans="1:15" ht="15" customHeight="1" x14ac:dyDescent="0.25">
      <c r="A5" s="27" t="s">
        <v>32</v>
      </c>
      <c r="B5" s="28" t="s">
        <v>39</v>
      </c>
      <c r="C5" s="32"/>
      <c r="D5" s="32"/>
      <c r="E5" s="32"/>
      <c r="F5" s="33"/>
      <c r="G5" s="34"/>
      <c r="H5" s="34"/>
      <c r="I5" s="34"/>
      <c r="J5" s="34"/>
      <c r="K5" s="34"/>
      <c r="L5" s="34"/>
      <c r="M5" s="34"/>
      <c r="N5" s="34"/>
      <c r="O5" s="34"/>
    </row>
    <row r="6" spans="1:15" ht="9.75" customHeight="1" x14ac:dyDescent="0.25">
      <c r="A6" s="33"/>
      <c r="B6" s="66"/>
      <c r="C6" s="66"/>
      <c r="D6" s="66"/>
      <c r="E6" s="66"/>
      <c r="F6" s="33"/>
      <c r="G6" s="34"/>
      <c r="H6" s="34"/>
      <c r="I6" s="34"/>
      <c r="J6" s="34"/>
      <c r="K6" s="34"/>
      <c r="L6" s="34"/>
      <c r="M6" s="34"/>
      <c r="N6" s="34"/>
      <c r="O6" s="34"/>
    </row>
    <row r="7" spans="1:15" ht="16.5" customHeight="1" thickBot="1" x14ac:dyDescent="0.3">
      <c r="A7" s="3" t="s">
        <v>0</v>
      </c>
      <c r="B7" s="43" t="s">
        <v>56</v>
      </c>
      <c r="C7" s="4"/>
      <c r="F7" s="2"/>
    </row>
    <row r="8" spans="1:15" ht="21" customHeight="1" thickBot="1" x14ac:dyDescent="0.3">
      <c r="A8" s="67" t="s">
        <v>1</v>
      </c>
      <c r="B8" s="68" t="s">
        <v>2</v>
      </c>
      <c r="C8" s="5" t="s">
        <v>3</v>
      </c>
      <c r="D8" s="53" t="s">
        <v>4</v>
      </c>
      <c r="E8" s="53"/>
      <c r="F8" s="53"/>
      <c r="G8" s="69" t="s">
        <v>5</v>
      </c>
      <c r="H8" s="53" t="s">
        <v>6</v>
      </c>
      <c r="I8" s="53" t="s">
        <v>7</v>
      </c>
      <c r="J8" s="53"/>
      <c r="K8" s="52" t="s">
        <v>8</v>
      </c>
      <c r="L8" s="53" t="s">
        <v>9</v>
      </c>
      <c r="M8" s="53" t="s">
        <v>10</v>
      </c>
      <c r="N8" s="54" t="s">
        <v>34</v>
      </c>
      <c r="O8" s="57" t="s">
        <v>35</v>
      </c>
    </row>
    <row r="9" spans="1:15" ht="21.75" customHeight="1" thickBot="1" x14ac:dyDescent="0.3">
      <c r="A9" s="67"/>
      <c r="B9" s="68"/>
      <c r="C9" s="60" t="s">
        <v>11</v>
      </c>
      <c r="D9" s="60" t="s">
        <v>12</v>
      </c>
      <c r="E9" s="60" t="s">
        <v>13</v>
      </c>
      <c r="F9" s="53" t="s">
        <v>14</v>
      </c>
      <c r="G9" s="69"/>
      <c r="H9" s="53"/>
      <c r="I9" s="60" t="s">
        <v>12</v>
      </c>
      <c r="J9" s="61" t="s">
        <v>13</v>
      </c>
      <c r="K9" s="52"/>
      <c r="L9" s="53"/>
      <c r="M9" s="53"/>
      <c r="N9" s="55"/>
      <c r="O9" s="58"/>
    </row>
    <row r="10" spans="1:15" ht="50.25" customHeight="1" thickBot="1" x14ac:dyDescent="0.3">
      <c r="A10" s="67"/>
      <c r="B10" s="68"/>
      <c r="C10" s="60"/>
      <c r="D10" s="60"/>
      <c r="E10" s="60"/>
      <c r="F10" s="53"/>
      <c r="G10" s="69"/>
      <c r="H10" s="53"/>
      <c r="I10" s="60"/>
      <c r="J10" s="61"/>
      <c r="K10" s="52"/>
      <c r="L10" s="53"/>
      <c r="M10" s="53"/>
      <c r="N10" s="56"/>
      <c r="O10" s="59"/>
    </row>
    <row r="11" spans="1:15" ht="19.5" customHeight="1" x14ac:dyDescent="0.25">
      <c r="A11" s="6" t="s">
        <v>41</v>
      </c>
      <c r="B11" s="7" t="s">
        <v>42</v>
      </c>
      <c r="C11" s="8" t="s">
        <v>43</v>
      </c>
      <c r="D11" s="9">
        <v>652</v>
      </c>
      <c r="E11" s="9">
        <v>0</v>
      </c>
      <c r="F11" s="9">
        <f>SUM(D11,E11)</f>
        <v>652</v>
      </c>
      <c r="G11" s="10" t="s">
        <v>15</v>
      </c>
      <c r="H11" s="11" t="s">
        <v>49</v>
      </c>
      <c r="I11" s="12">
        <v>0.97</v>
      </c>
      <c r="J11" s="12">
        <v>0</v>
      </c>
      <c r="K11" s="13" t="s">
        <v>50</v>
      </c>
      <c r="L11" s="14">
        <v>10803.06</v>
      </c>
      <c r="M11" s="15" t="s">
        <v>16</v>
      </c>
      <c r="N11" s="42"/>
      <c r="O11" s="14">
        <f t="shared" ref="O11:O28" si="0">F11*N11</f>
        <v>0</v>
      </c>
    </row>
    <row r="12" spans="1:15" ht="19.5" customHeight="1" x14ac:dyDescent="0.25">
      <c r="A12" s="6" t="s">
        <v>41</v>
      </c>
      <c r="B12" s="7" t="s">
        <v>45</v>
      </c>
      <c r="C12" s="8" t="s">
        <v>44</v>
      </c>
      <c r="D12" s="9">
        <v>200</v>
      </c>
      <c r="E12" s="9">
        <v>0</v>
      </c>
      <c r="F12" s="9">
        <f t="shared" ref="F12:F23" si="1">SUM(D12,E12)</f>
        <v>200</v>
      </c>
      <c r="G12" s="10" t="s">
        <v>15</v>
      </c>
      <c r="H12" s="11" t="s">
        <v>49</v>
      </c>
      <c r="I12" s="12">
        <v>0.44</v>
      </c>
      <c r="J12" s="12">
        <v>0</v>
      </c>
      <c r="K12" s="13" t="s">
        <v>52</v>
      </c>
      <c r="L12" s="14">
        <v>4261.18</v>
      </c>
      <c r="M12" s="15" t="s">
        <v>16</v>
      </c>
      <c r="N12" s="42"/>
      <c r="O12" s="14">
        <f t="shared" si="0"/>
        <v>0</v>
      </c>
    </row>
    <row r="13" spans="1:15" ht="19.5" customHeight="1" x14ac:dyDescent="0.25">
      <c r="A13" s="6" t="s">
        <v>41</v>
      </c>
      <c r="B13" s="7" t="s">
        <v>46</v>
      </c>
      <c r="C13" s="8" t="s">
        <v>47</v>
      </c>
      <c r="D13" s="9">
        <v>400</v>
      </c>
      <c r="E13" s="9">
        <v>0</v>
      </c>
      <c r="F13" s="9">
        <f t="shared" si="1"/>
        <v>400</v>
      </c>
      <c r="G13" s="10" t="s">
        <v>15</v>
      </c>
      <c r="H13" s="11" t="s">
        <v>38</v>
      </c>
      <c r="I13" s="12">
        <v>0.39</v>
      </c>
      <c r="J13" s="12">
        <v>0</v>
      </c>
      <c r="K13" s="13" t="s">
        <v>53</v>
      </c>
      <c r="L13" s="14">
        <v>7146.01</v>
      </c>
      <c r="M13" s="15" t="s">
        <v>16</v>
      </c>
      <c r="N13" s="42"/>
      <c r="O13" s="14">
        <f t="shared" si="0"/>
        <v>0</v>
      </c>
    </row>
    <row r="14" spans="1:15" ht="19.5" customHeight="1" x14ac:dyDescent="0.25">
      <c r="A14" s="6" t="s">
        <v>41</v>
      </c>
      <c r="B14" s="7" t="s">
        <v>48</v>
      </c>
      <c r="C14" s="8" t="s">
        <v>44</v>
      </c>
      <c r="D14" s="9">
        <v>366</v>
      </c>
      <c r="E14" s="9">
        <v>0</v>
      </c>
      <c r="F14" s="9">
        <f t="shared" si="1"/>
        <v>366</v>
      </c>
      <c r="G14" s="10" t="s">
        <v>15</v>
      </c>
      <c r="H14" s="11" t="s">
        <v>51</v>
      </c>
      <c r="I14" s="12">
        <v>3.6799999999999997</v>
      </c>
      <c r="J14" s="12">
        <v>0</v>
      </c>
      <c r="K14" s="13" t="s">
        <v>54</v>
      </c>
      <c r="L14" s="14">
        <v>5596.2</v>
      </c>
      <c r="M14" s="15" t="s">
        <v>16</v>
      </c>
      <c r="N14" s="42"/>
      <c r="O14" s="14">
        <f t="shared" si="0"/>
        <v>0</v>
      </c>
    </row>
    <row r="15" spans="1:15" ht="19.5" customHeight="1" x14ac:dyDescent="0.25">
      <c r="A15" s="6" t="s">
        <v>59</v>
      </c>
      <c r="B15" s="7" t="s">
        <v>60</v>
      </c>
      <c r="C15" s="8" t="s">
        <v>44</v>
      </c>
      <c r="D15" s="9">
        <v>40</v>
      </c>
      <c r="E15" s="9">
        <v>0</v>
      </c>
      <c r="F15" s="9">
        <f t="shared" si="1"/>
        <v>40</v>
      </c>
      <c r="G15" s="10" t="s">
        <v>15</v>
      </c>
      <c r="H15" s="11" t="s">
        <v>51</v>
      </c>
      <c r="I15" s="12">
        <v>0.52</v>
      </c>
      <c r="J15" s="12">
        <v>0</v>
      </c>
      <c r="K15" s="13" t="s">
        <v>76</v>
      </c>
      <c r="L15" s="14">
        <v>1091.68</v>
      </c>
      <c r="M15" s="15" t="s">
        <v>16</v>
      </c>
      <c r="N15" s="42"/>
      <c r="O15" s="14">
        <f t="shared" si="0"/>
        <v>0</v>
      </c>
    </row>
    <row r="16" spans="1:15" ht="19.5" customHeight="1" x14ac:dyDescent="0.25">
      <c r="A16" s="6" t="s">
        <v>59</v>
      </c>
      <c r="B16" s="7" t="s">
        <v>61</v>
      </c>
      <c r="C16" s="8" t="s">
        <v>44</v>
      </c>
      <c r="D16" s="9">
        <v>230</v>
      </c>
      <c r="E16" s="9">
        <v>0</v>
      </c>
      <c r="F16" s="9">
        <f t="shared" si="1"/>
        <v>230</v>
      </c>
      <c r="G16" s="10" t="s">
        <v>15</v>
      </c>
      <c r="H16" s="11" t="s">
        <v>51</v>
      </c>
      <c r="I16" s="12">
        <v>1.29</v>
      </c>
      <c r="J16" s="12">
        <v>0</v>
      </c>
      <c r="K16" s="13" t="s">
        <v>77</v>
      </c>
      <c r="L16" s="14">
        <v>4939.75</v>
      </c>
      <c r="M16" s="15" t="s">
        <v>16</v>
      </c>
      <c r="N16" s="42"/>
      <c r="O16" s="14">
        <f t="shared" si="0"/>
        <v>0</v>
      </c>
    </row>
    <row r="17" spans="1:15" ht="19.5" customHeight="1" x14ac:dyDescent="0.25">
      <c r="A17" s="6" t="s">
        <v>59</v>
      </c>
      <c r="B17" s="7" t="s">
        <v>62</v>
      </c>
      <c r="C17" s="8" t="s">
        <v>63</v>
      </c>
      <c r="D17" s="9">
        <v>20</v>
      </c>
      <c r="E17" s="9">
        <v>0</v>
      </c>
      <c r="F17" s="9">
        <f t="shared" si="1"/>
        <v>20</v>
      </c>
      <c r="G17" s="10" t="s">
        <v>15</v>
      </c>
      <c r="H17" s="11" t="s">
        <v>49</v>
      </c>
      <c r="I17" s="12">
        <v>0.19</v>
      </c>
      <c r="J17" s="12">
        <v>0</v>
      </c>
      <c r="K17" s="13" t="s">
        <v>78</v>
      </c>
      <c r="L17" s="14">
        <v>1077.42</v>
      </c>
      <c r="M17" s="15" t="s">
        <v>16</v>
      </c>
      <c r="N17" s="42"/>
      <c r="O17" s="14">
        <f t="shared" si="0"/>
        <v>0</v>
      </c>
    </row>
    <row r="18" spans="1:15" ht="19.5" customHeight="1" x14ac:dyDescent="0.25">
      <c r="A18" s="6" t="s">
        <v>59</v>
      </c>
      <c r="B18" s="7" t="s">
        <v>64</v>
      </c>
      <c r="C18" s="8" t="s">
        <v>44</v>
      </c>
      <c r="D18" s="9">
        <v>180</v>
      </c>
      <c r="E18" s="9">
        <v>0</v>
      </c>
      <c r="F18" s="9">
        <f t="shared" si="1"/>
        <v>180</v>
      </c>
      <c r="G18" s="10" t="s">
        <v>15</v>
      </c>
      <c r="H18" s="11" t="s">
        <v>49</v>
      </c>
      <c r="I18" s="12">
        <v>1.1200000000000001</v>
      </c>
      <c r="J18" s="12">
        <v>0</v>
      </c>
      <c r="K18" s="13" t="s">
        <v>79</v>
      </c>
      <c r="L18" s="14">
        <v>3607.16</v>
      </c>
      <c r="M18" s="15" t="s">
        <v>16</v>
      </c>
      <c r="N18" s="42"/>
      <c r="O18" s="14">
        <f t="shared" si="0"/>
        <v>0</v>
      </c>
    </row>
    <row r="19" spans="1:15" ht="19.5" customHeight="1" x14ac:dyDescent="0.25">
      <c r="A19" s="6" t="s">
        <v>59</v>
      </c>
      <c r="B19" s="7" t="s">
        <v>65</v>
      </c>
      <c r="C19" s="8" t="s">
        <v>44</v>
      </c>
      <c r="D19" s="9">
        <v>70</v>
      </c>
      <c r="E19" s="9">
        <v>0</v>
      </c>
      <c r="F19" s="9">
        <f t="shared" si="1"/>
        <v>70</v>
      </c>
      <c r="G19" s="10" t="s">
        <v>15</v>
      </c>
      <c r="H19" s="11" t="s">
        <v>51</v>
      </c>
      <c r="I19" s="12">
        <v>0.53</v>
      </c>
      <c r="J19" s="12">
        <v>0</v>
      </c>
      <c r="K19" s="13" t="s">
        <v>80</v>
      </c>
      <c r="L19" s="14">
        <v>1853.59</v>
      </c>
      <c r="M19" s="15" t="s">
        <v>16</v>
      </c>
      <c r="N19" s="42"/>
      <c r="O19" s="14">
        <f t="shared" si="0"/>
        <v>0</v>
      </c>
    </row>
    <row r="20" spans="1:15" ht="19.5" customHeight="1" x14ac:dyDescent="0.25">
      <c r="A20" s="6" t="s">
        <v>59</v>
      </c>
      <c r="B20" s="7" t="s">
        <v>66</v>
      </c>
      <c r="C20" s="8" t="s">
        <v>44</v>
      </c>
      <c r="D20" s="9">
        <v>100</v>
      </c>
      <c r="E20" s="9">
        <v>0</v>
      </c>
      <c r="F20" s="9">
        <f t="shared" si="1"/>
        <v>100</v>
      </c>
      <c r="G20" s="10" t="s">
        <v>15</v>
      </c>
      <c r="H20" s="11" t="s">
        <v>81</v>
      </c>
      <c r="I20" s="12">
        <v>3.5</v>
      </c>
      <c r="J20" s="12">
        <v>0</v>
      </c>
      <c r="K20" s="13" t="s">
        <v>82</v>
      </c>
      <c r="L20" s="14">
        <v>1833.64</v>
      </c>
      <c r="M20" s="15" t="s">
        <v>16</v>
      </c>
      <c r="N20" s="42"/>
      <c r="O20" s="14">
        <f t="shared" si="0"/>
        <v>0</v>
      </c>
    </row>
    <row r="21" spans="1:15" ht="19.5" customHeight="1" x14ac:dyDescent="0.25">
      <c r="A21" s="6" t="s">
        <v>59</v>
      </c>
      <c r="B21" s="7" t="s">
        <v>67</v>
      </c>
      <c r="C21" s="8" t="s">
        <v>44</v>
      </c>
      <c r="D21" s="9">
        <v>250</v>
      </c>
      <c r="E21" s="9">
        <v>0</v>
      </c>
      <c r="F21" s="9">
        <f t="shared" si="1"/>
        <v>250</v>
      </c>
      <c r="G21" s="10" t="s">
        <v>15</v>
      </c>
      <c r="H21" s="11" t="s">
        <v>51</v>
      </c>
      <c r="I21" s="12">
        <v>0.79</v>
      </c>
      <c r="J21" s="12">
        <v>0</v>
      </c>
      <c r="K21" s="13" t="s">
        <v>83</v>
      </c>
      <c r="L21" s="14">
        <v>5595.55</v>
      </c>
      <c r="M21" s="15" t="s">
        <v>16</v>
      </c>
      <c r="N21" s="42"/>
      <c r="O21" s="14">
        <f t="shared" si="0"/>
        <v>0</v>
      </c>
    </row>
    <row r="22" spans="1:15" ht="19.5" customHeight="1" x14ac:dyDescent="0.25">
      <c r="A22" s="6" t="s">
        <v>59</v>
      </c>
      <c r="B22" s="7" t="s">
        <v>68</v>
      </c>
      <c r="C22" s="8" t="s">
        <v>44</v>
      </c>
      <c r="D22" s="9">
        <v>180</v>
      </c>
      <c r="E22" s="9">
        <v>0</v>
      </c>
      <c r="F22" s="9">
        <f t="shared" si="1"/>
        <v>180</v>
      </c>
      <c r="G22" s="10" t="s">
        <v>15</v>
      </c>
      <c r="H22" s="11" t="s">
        <v>84</v>
      </c>
      <c r="I22" s="12">
        <v>1.02</v>
      </c>
      <c r="J22" s="12">
        <v>0</v>
      </c>
      <c r="K22" s="13" t="s">
        <v>85</v>
      </c>
      <c r="L22" s="14">
        <v>3296.26</v>
      </c>
      <c r="M22" s="15" t="s">
        <v>16</v>
      </c>
      <c r="N22" s="42"/>
      <c r="O22" s="14">
        <f t="shared" si="0"/>
        <v>0</v>
      </c>
    </row>
    <row r="23" spans="1:15" ht="19.5" customHeight="1" x14ac:dyDescent="0.25">
      <c r="A23" s="6" t="s">
        <v>69</v>
      </c>
      <c r="B23" s="7" t="s">
        <v>70</v>
      </c>
      <c r="C23" s="8" t="s">
        <v>63</v>
      </c>
      <c r="D23" s="9">
        <v>160</v>
      </c>
      <c r="E23" s="9">
        <v>0</v>
      </c>
      <c r="F23" s="9">
        <f t="shared" si="1"/>
        <v>160</v>
      </c>
      <c r="G23" s="10" t="s">
        <v>15</v>
      </c>
      <c r="H23" s="11" t="s">
        <v>38</v>
      </c>
      <c r="I23" s="12">
        <v>0.72</v>
      </c>
      <c r="J23" s="12">
        <v>0</v>
      </c>
      <c r="K23" s="13" t="s">
        <v>86</v>
      </c>
      <c r="L23" s="14">
        <v>4301.92</v>
      </c>
      <c r="M23" s="15" t="s">
        <v>16</v>
      </c>
      <c r="N23" s="42"/>
      <c r="O23" s="14">
        <f t="shared" si="0"/>
        <v>0</v>
      </c>
    </row>
    <row r="24" spans="1:15" ht="19.5" customHeight="1" x14ac:dyDescent="0.25">
      <c r="A24" s="6" t="s">
        <v>69</v>
      </c>
      <c r="B24" s="7" t="s">
        <v>71</v>
      </c>
      <c r="C24" s="8" t="s">
        <v>63</v>
      </c>
      <c r="D24" s="9">
        <v>50</v>
      </c>
      <c r="E24" s="9">
        <v>0</v>
      </c>
      <c r="F24" s="9">
        <f t="shared" ref="F24:F28" si="2">SUM(D24,E24)</f>
        <v>50</v>
      </c>
      <c r="G24" s="10" t="s">
        <v>15</v>
      </c>
      <c r="H24" s="11" t="s">
        <v>81</v>
      </c>
      <c r="I24" s="12">
        <v>0.33999999999999997</v>
      </c>
      <c r="J24" s="12">
        <v>0</v>
      </c>
      <c r="K24" s="13" t="s">
        <v>87</v>
      </c>
      <c r="L24" s="14">
        <v>1958.44</v>
      </c>
      <c r="M24" s="15" t="s">
        <v>16</v>
      </c>
      <c r="N24" s="42"/>
      <c r="O24" s="14">
        <f t="shared" si="0"/>
        <v>0</v>
      </c>
    </row>
    <row r="25" spans="1:15" ht="19.5" customHeight="1" x14ac:dyDescent="0.25">
      <c r="A25" s="6" t="s">
        <v>69</v>
      </c>
      <c r="B25" s="7" t="s">
        <v>72</v>
      </c>
      <c r="C25" s="8" t="s">
        <v>44</v>
      </c>
      <c r="D25" s="9">
        <v>50</v>
      </c>
      <c r="E25" s="9">
        <v>0</v>
      </c>
      <c r="F25" s="9">
        <f t="shared" si="2"/>
        <v>50</v>
      </c>
      <c r="G25" s="10" t="s">
        <v>15</v>
      </c>
      <c r="H25" s="11" t="s">
        <v>88</v>
      </c>
      <c r="I25" s="12">
        <v>0.56000000000000005</v>
      </c>
      <c r="J25" s="12">
        <v>0</v>
      </c>
      <c r="K25" s="13" t="s">
        <v>89</v>
      </c>
      <c r="L25" s="14">
        <v>1354.43</v>
      </c>
      <c r="M25" s="15" t="s">
        <v>16</v>
      </c>
      <c r="N25" s="42"/>
      <c r="O25" s="14">
        <f t="shared" si="0"/>
        <v>0</v>
      </c>
    </row>
    <row r="26" spans="1:15" ht="19.5" customHeight="1" x14ac:dyDescent="0.25">
      <c r="A26" s="6" t="s">
        <v>69</v>
      </c>
      <c r="B26" s="7" t="s">
        <v>73</v>
      </c>
      <c r="C26" s="8" t="s">
        <v>63</v>
      </c>
      <c r="D26" s="9">
        <v>50</v>
      </c>
      <c r="E26" s="9">
        <v>0</v>
      </c>
      <c r="F26" s="9">
        <f t="shared" si="2"/>
        <v>50</v>
      </c>
      <c r="G26" s="10" t="s">
        <v>15</v>
      </c>
      <c r="H26" s="11" t="s">
        <v>49</v>
      </c>
      <c r="I26" s="12">
        <v>0.23</v>
      </c>
      <c r="J26" s="12">
        <v>0</v>
      </c>
      <c r="K26" s="13" t="s">
        <v>90</v>
      </c>
      <c r="L26" s="14">
        <v>1977.02</v>
      </c>
      <c r="M26" s="15" t="s">
        <v>16</v>
      </c>
      <c r="N26" s="42"/>
      <c r="O26" s="14">
        <f t="shared" si="0"/>
        <v>0</v>
      </c>
    </row>
    <row r="27" spans="1:15" ht="19.5" customHeight="1" x14ac:dyDescent="0.25">
      <c r="A27" s="6" t="s">
        <v>69</v>
      </c>
      <c r="B27" s="7" t="s">
        <v>74</v>
      </c>
      <c r="C27" s="8" t="s">
        <v>63</v>
      </c>
      <c r="D27" s="9">
        <v>50</v>
      </c>
      <c r="E27" s="9">
        <v>0</v>
      </c>
      <c r="F27" s="9">
        <f t="shared" si="2"/>
        <v>50</v>
      </c>
      <c r="G27" s="10" t="s">
        <v>15</v>
      </c>
      <c r="H27" s="11" t="s">
        <v>49</v>
      </c>
      <c r="I27" s="12">
        <v>0.23</v>
      </c>
      <c r="J27" s="12">
        <v>0</v>
      </c>
      <c r="K27" s="13" t="s">
        <v>91</v>
      </c>
      <c r="L27" s="14">
        <v>2012.74</v>
      </c>
      <c r="M27" s="15" t="s">
        <v>16</v>
      </c>
      <c r="N27" s="42"/>
      <c r="O27" s="14">
        <f t="shared" si="0"/>
        <v>0</v>
      </c>
    </row>
    <row r="28" spans="1:15" ht="19.5" customHeight="1" thickBot="1" x14ac:dyDescent="0.3">
      <c r="A28" s="6" t="s">
        <v>69</v>
      </c>
      <c r="B28" s="7" t="s">
        <v>75</v>
      </c>
      <c r="C28" s="8" t="s">
        <v>44</v>
      </c>
      <c r="D28" s="9">
        <v>150</v>
      </c>
      <c r="E28" s="9">
        <v>0</v>
      </c>
      <c r="F28" s="9">
        <f t="shared" si="2"/>
        <v>150</v>
      </c>
      <c r="G28" s="10" t="s">
        <v>15</v>
      </c>
      <c r="H28" s="11" t="s">
        <v>49</v>
      </c>
      <c r="I28" s="12">
        <v>0.67</v>
      </c>
      <c r="J28" s="12">
        <v>0</v>
      </c>
      <c r="K28" s="13" t="s">
        <v>76</v>
      </c>
      <c r="L28" s="14">
        <v>3299.99</v>
      </c>
      <c r="M28" s="15" t="s">
        <v>16</v>
      </c>
      <c r="N28" s="42"/>
      <c r="O28" s="14">
        <f t="shared" si="0"/>
        <v>0</v>
      </c>
    </row>
    <row r="29" spans="1:15" ht="18.75" customHeight="1" thickBot="1" x14ac:dyDescent="0.3">
      <c r="A29" s="16"/>
      <c r="B29" s="17"/>
      <c r="C29" s="17"/>
      <c r="D29" s="17"/>
      <c r="E29" s="17"/>
      <c r="F29" s="41">
        <f>SUM(F11:F28)</f>
        <v>3198</v>
      </c>
      <c r="G29" s="17"/>
      <c r="H29" s="17"/>
      <c r="I29" s="17"/>
      <c r="J29" s="62" t="s">
        <v>17</v>
      </c>
      <c r="K29" s="62"/>
      <c r="L29" s="18">
        <f>SUM(L11:L28)</f>
        <v>66006.040000000008</v>
      </c>
      <c r="M29" s="19"/>
      <c r="N29" s="20" t="s">
        <v>18</v>
      </c>
      <c r="O29" s="18">
        <f>SUM(O11:O28)</f>
        <v>0</v>
      </c>
    </row>
    <row r="30" spans="1:15" ht="20.25" customHeight="1" thickBot="1" x14ac:dyDescent="0.3">
      <c r="A30" s="63" t="s">
        <v>57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18">
        <f>O31-O29</f>
        <v>0</v>
      </c>
    </row>
    <row r="31" spans="1:15" ht="21" customHeight="1" thickBot="1" x14ac:dyDescent="0.3">
      <c r="A31" s="63" t="s">
        <v>19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18">
        <f>IF(C34="N",O29,(O29*1.23))</f>
        <v>0</v>
      </c>
    </row>
    <row r="32" spans="1:15" x14ac:dyDescent="0.25">
      <c r="A32" s="64" t="s">
        <v>20</v>
      </c>
      <c r="B32" s="64"/>
      <c r="C32" s="64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15" x14ac:dyDescent="0.25">
      <c r="A33" s="51" t="s">
        <v>37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ht="22.5" customHeight="1" thickBot="1" x14ac:dyDescent="0.3">
      <c r="A34" s="22" t="s">
        <v>58</v>
      </c>
      <c r="B34" s="23"/>
      <c r="C34" s="40"/>
      <c r="D34" s="23"/>
      <c r="E34" s="23"/>
      <c r="F34" s="22"/>
      <c r="G34" s="23"/>
      <c r="H34" s="23"/>
      <c r="I34" s="23"/>
      <c r="J34" s="24"/>
      <c r="K34" s="24"/>
      <c r="L34" s="24"/>
      <c r="M34" s="24"/>
      <c r="N34" s="24"/>
      <c r="O34" s="24"/>
    </row>
    <row r="35" spans="1:15" ht="20.25" customHeight="1" x14ac:dyDescent="0.25">
      <c r="A35" s="44" t="s">
        <v>21</v>
      </c>
      <c r="B35" s="44"/>
      <c r="C35" s="44"/>
      <c r="D35" s="44"/>
      <c r="E35" s="45" t="s">
        <v>22</v>
      </c>
      <c r="F35" s="25" t="s">
        <v>23</v>
      </c>
      <c r="G35" s="46"/>
      <c r="H35" s="46"/>
      <c r="I35" s="46"/>
      <c r="J35" s="46"/>
      <c r="K35" s="46"/>
      <c r="L35" s="46"/>
      <c r="M35" s="46"/>
      <c r="N35" s="46"/>
      <c r="O35" s="46"/>
    </row>
    <row r="36" spans="1:15" ht="20.25" customHeight="1" thickBot="1" x14ac:dyDescent="0.3">
      <c r="A36" s="47" t="s">
        <v>92</v>
      </c>
      <c r="B36" s="47"/>
      <c r="C36" s="47"/>
      <c r="D36" s="47"/>
      <c r="E36" s="45"/>
      <c r="F36" s="25" t="s">
        <v>24</v>
      </c>
      <c r="G36" s="46"/>
      <c r="H36" s="46"/>
      <c r="I36" s="46"/>
      <c r="J36" s="46"/>
      <c r="K36" s="46"/>
      <c r="L36" s="46"/>
      <c r="M36" s="46"/>
      <c r="N36" s="46"/>
      <c r="O36" s="46"/>
    </row>
    <row r="37" spans="1:15" ht="20.25" customHeight="1" thickBot="1" x14ac:dyDescent="0.3">
      <c r="A37" s="47"/>
      <c r="B37" s="47"/>
      <c r="C37" s="47"/>
      <c r="D37" s="47"/>
      <c r="E37" s="45"/>
      <c r="F37" s="25" t="s">
        <v>25</v>
      </c>
      <c r="G37" s="46"/>
      <c r="H37" s="46"/>
      <c r="I37" s="46"/>
      <c r="J37" s="46"/>
      <c r="K37" s="46"/>
      <c r="L37" s="46"/>
      <c r="M37" s="46"/>
      <c r="N37" s="46"/>
      <c r="O37" s="46"/>
    </row>
    <row r="38" spans="1:15" ht="20.25" customHeight="1" thickBot="1" x14ac:dyDescent="0.3">
      <c r="A38" s="47"/>
      <c r="B38" s="47"/>
      <c r="C38" s="47"/>
      <c r="D38" s="47"/>
      <c r="E38" s="45"/>
      <c r="F38" s="25" t="s">
        <v>26</v>
      </c>
      <c r="G38" s="46"/>
      <c r="H38" s="46"/>
      <c r="I38" s="46"/>
      <c r="J38" s="46"/>
      <c r="K38" s="46"/>
      <c r="L38" s="46"/>
      <c r="M38" s="46"/>
      <c r="N38" s="46"/>
      <c r="O38" s="46"/>
    </row>
    <row r="39" spans="1:15" ht="20.25" customHeight="1" thickBot="1" x14ac:dyDescent="0.3">
      <c r="A39" s="47"/>
      <c r="B39" s="47"/>
      <c r="C39" s="47"/>
      <c r="D39" s="47"/>
      <c r="E39" s="45"/>
      <c r="F39" s="48" t="s">
        <v>27</v>
      </c>
      <c r="G39" s="48"/>
      <c r="H39" s="49"/>
      <c r="I39" s="49"/>
      <c r="J39" s="49"/>
      <c r="K39" s="49"/>
      <c r="L39" s="49"/>
      <c r="M39" s="49"/>
      <c r="N39" s="49"/>
      <c r="O39" s="49"/>
    </row>
    <row r="40" spans="1:15" ht="12.75" customHeight="1" thickBot="1" x14ac:dyDescent="0.3">
      <c r="A40" s="47"/>
      <c r="B40" s="47"/>
      <c r="C40" s="47"/>
      <c r="D40" s="47"/>
    </row>
    <row r="41" spans="1:15" ht="12.75" customHeight="1" thickBot="1" x14ac:dyDescent="0.3">
      <c r="A41" s="47"/>
      <c r="B41" s="47"/>
      <c r="C41" s="47"/>
      <c r="D41" s="47"/>
      <c r="K41" s="50"/>
      <c r="L41" s="50"/>
      <c r="M41" s="50"/>
      <c r="N41" s="50"/>
      <c r="O41" s="50"/>
    </row>
    <row r="42" spans="1:15" ht="24" customHeight="1" thickBot="1" x14ac:dyDescent="0.3">
      <c r="A42" s="47"/>
      <c r="B42" s="47"/>
      <c r="C42" s="47"/>
      <c r="D42" s="47"/>
      <c r="E42" s="24"/>
      <c r="I42" s="1" t="s">
        <v>36</v>
      </c>
      <c r="K42" s="50"/>
      <c r="L42" s="50"/>
      <c r="M42" s="50"/>
      <c r="N42" s="50"/>
      <c r="O42" s="50"/>
    </row>
    <row r="43" spans="1:15" ht="12.75" customHeight="1" x14ac:dyDescent="0.25">
      <c r="E43" s="24"/>
    </row>
    <row r="44" spans="1:15" ht="12.75" customHeight="1" x14ac:dyDescent="0.25"/>
  </sheetData>
  <sheetProtection algorithmName="SHA-512" hashValue="Ps0EYyATcyXq+uNRYImg/j9cuEz1UxePjQvDEtMwxW9QgxdDTDvVIh9RMwZkaAeLVHoxJUTAqhtxxNhf7oxaxg==" saltValue="5DZ0DpfdZK4dO0u80YflhA==" spinCount="100000" sheet="1" objects="1" scenarios="1"/>
  <protectedRanges>
    <protectedRange sqref="N11:N28" name="Rozsah1"/>
    <protectedRange sqref="C34" name="Rozsah2"/>
    <protectedRange sqref="F35:O42" name="Rozsah3"/>
  </protectedRanges>
  <mergeCells count="35">
    <mergeCell ref="A1:K1"/>
    <mergeCell ref="B6:E6"/>
    <mergeCell ref="A8:A10"/>
    <mergeCell ref="B8:B10"/>
    <mergeCell ref="D8:F8"/>
    <mergeCell ref="G8:G10"/>
    <mergeCell ref="H8:H10"/>
    <mergeCell ref="I8:J8"/>
    <mergeCell ref="C2:L2"/>
    <mergeCell ref="A33:O33"/>
    <mergeCell ref="K8:K10"/>
    <mergeCell ref="L8:L10"/>
    <mergeCell ref="M8:M10"/>
    <mergeCell ref="N8:N10"/>
    <mergeCell ref="O8:O10"/>
    <mergeCell ref="C9:C10"/>
    <mergeCell ref="D9:D10"/>
    <mergeCell ref="E9:E10"/>
    <mergeCell ref="F9:F10"/>
    <mergeCell ref="I9:I10"/>
    <mergeCell ref="J9:J10"/>
    <mergeCell ref="J29:K29"/>
    <mergeCell ref="A30:N30"/>
    <mergeCell ref="A31:N31"/>
    <mergeCell ref="A32:C32"/>
    <mergeCell ref="A35:D35"/>
    <mergeCell ref="E35:E39"/>
    <mergeCell ref="G35:O35"/>
    <mergeCell ref="A36:D42"/>
    <mergeCell ref="G36:O36"/>
    <mergeCell ref="G37:O37"/>
    <mergeCell ref="G38:O38"/>
    <mergeCell ref="F39:G39"/>
    <mergeCell ref="H39:O39"/>
    <mergeCell ref="K41:O42"/>
  </mergeCells>
  <dataValidations count="1">
    <dataValidation type="custom" allowBlank="1" showErrorMessage="1" errorTitle="Chyba!" error="Môžete zadať maximálne 2 desatinné miesta" sqref="WVV983057:WVV983068 JJ11:JJ28 TF11:TF28 ADB11:ADB28 AMX11:AMX28 AWT11:AWT28 BGP11:BGP28 BQL11:BQL28 CAH11:CAH28 CKD11:CKD28 CTZ11:CTZ28 DDV11:DDV28 DNR11:DNR28 DXN11:DXN28 EHJ11:EHJ28 ERF11:ERF28 FBB11:FBB28 FKX11:FKX28 FUT11:FUT28 GEP11:GEP28 GOL11:GOL28 GYH11:GYH28 HID11:HID28 HRZ11:HRZ28 IBV11:IBV28 ILR11:ILR28 IVN11:IVN28 JFJ11:JFJ28 JPF11:JPF28 JZB11:JZB28 KIX11:KIX28 KST11:KST28 LCP11:LCP28 LML11:LML28 LWH11:LWH28 MGD11:MGD28 MPZ11:MPZ28 MZV11:MZV28 NJR11:NJR28 NTN11:NTN28 ODJ11:ODJ28 ONF11:ONF28 OXB11:OXB28 PGX11:PGX28 PQT11:PQT28 QAP11:QAP28 QKL11:QKL28 QUH11:QUH28 RED11:RED28 RNZ11:RNZ28 RXV11:RXV28 SHR11:SHR28 SRN11:SRN28 TBJ11:TBJ28 TLF11:TLF28 TVB11:TVB28 UEX11:UEX28 UOT11:UOT28 UYP11:UYP28 VIL11:VIL28 VSH11:VSH28 WCD11:WCD28 WLZ11:WLZ28 WVV11:WVV28 N65553:N65564 JJ65553:JJ65564 TF65553:TF65564 ADB65553:ADB65564 AMX65553:AMX65564 AWT65553:AWT65564 BGP65553:BGP65564 BQL65553:BQL65564 CAH65553:CAH65564 CKD65553:CKD65564 CTZ65553:CTZ65564 DDV65553:DDV65564 DNR65553:DNR65564 DXN65553:DXN65564 EHJ65553:EHJ65564 ERF65553:ERF65564 FBB65553:FBB65564 FKX65553:FKX65564 FUT65553:FUT65564 GEP65553:GEP65564 GOL65553:GOL65564 GYH65553:GYH65564 HID65553:HID65564 HRZ65553:HRZ65564 IBV65553:IBV65564 ILR65553:ILR65564 IVN65553:IVN65564 JFJ65553:JFJ65564 JPF65553:JPF65564 JZB65553:JZB65564 KIX65553:KIX65564 KST65553:KST65564 LCP65553:LCP65564 LML65553:LML65564 LWH65553:LWH65564 MGD65553:MGD65564 MPZ65553:MPZ65564 MZV65553:MZV65564 NJR65553:NJR65564 NTN65553:NTN65564 ODJ65553:ODJ65564 ONF65553:ONF65564 OXB65553:OXB65564 PGX65553:PGX65564 PQT65553:PQT65564 QAP65553:QAP65564 QKL65553:QKL65564 QUH65553:QUH65564 RED65553:RED65564 RNZ65553:RNZ65564 RXV65553:RXV65564 SHR65553:SHR65564 SRN65553:SRN65564 TBJ65553:TBJ65564 TLF65553:TLF65564 TVB65553:TVB65564 UEX65553:UEX65564 UOT65553:UOT65564 UYP65553:UYP65564 VIL65553:VIL65564 VSH65553:VSH65564 WCD65553:WCD65564 WLZ65553:WLZ65564 WVV65553:WVV65564 N131089:N131100 JJ131089:JJ131100 TF131089:TF131100 ADB131089:ADB131100 AMX131089:AMX131100 AWT131089:AWT131100 BGP131089:BGP131100 BQL131089:BQL131100 CAH131089:CAH131100 CKD131089:CKD131100 CTZ131089:CTZ131100 DDV131089:DDV131100 DNR131089:DNR131100 DXN131089:DXN131100 EHJ131089:EHJ131100 ERF131089:ERF131100 FBB131089:FBB131100 FKX131089:FKX131100 FUT131089:FUT131100 GEP131089:GEP131100 GOL131089:GOL131100 GYH131089:GYH131100 HID131089:HID131100 HRZ131089:HRZ131100 IBV131089:IBV131100 ILR131089:ILR131100 IVN131089:IVN131100 JFJ131089:JFJ131100 JPF131089:JPF131100 JZB131089:JZB131100 KIX131089:KIX131100 KST131089:KST131100 LCP131089:LCP131100 LML131089:LML131100 LWH131089:LWH131100 MGD131089:MGD131100 MPZ131089:MPZ131100 MZV131089:MZV131100 NJR131089:NJR131100 NTN131089:NTN131100 ODJ131089:ODJ131100 ONF131089:ONF131100 OXB131089:OXB131100 PGX131089:PGX131100 PQT131089:PQT131100 QAP131089:QAP131100 QKL131089:QKL131100 QUH131089:QUH131100 RED131089:RED131100 RNZ131089:RNZ131100 RXV131089:RXV131100 SHR131089:SHR131100 SRN131089:SRN131100 TBJ131089:TBJ131100 TLF131089:TLF131100 TVB131089:TVB131100 UEX131089:UEX131100 UOT131089:UOT131100 UYP131089:UYP131100 VIL131089:VIL131100 VSH131089:VSH131100 WCD131089:WCD131100 WLZ131089:WLZ131100 WVV131089:WVV131100 N196625:N196636 JJ196625:JJ196636 TF196625:TF196636 ADB196625:ADB196636 AMX196625:AMX196636 AWT196625:AWT196636 BGP196625:BGP196636 BQL196625:BQL196636 CAH196625:CAH196636 CKD196625:CKD196636 CTZ196625:CTZ196636 DDV196625:DDV196636 DNR196625:DNR196636 DXN196625:DXN196636 EHJ196625:EHJ196636 ERF196625:ERF196636 FBB196625:FBB196636 FKX196625:FKX196636 FUT196625:FUT196636 GEP196625:GEP196636 GOL196625:GOL196636 GYH196625:GYH196636 HID196625:HID196636 HRZ196625:HRZ196636 IBV196625:IBV196636 ILR196625:ILR196636 IVN196625:IVN196636 JFJ196625:JFJ196636 JPF196625:JPF196636 JZB196625:JZB196636 KIX196625:KIX196636 KST196625:KST196636 LCP196625:LCP196636 LML196625:LML196636 LWH196625:LWH196636 MGD196625:MGD196636 MPZ196625:MPZ196636 MZV196625:MZV196636 NJR196625:NJR196636 NTN196625:NTN196636 ODJ196625:ODJ196636 ONF196625:ONF196636 OXB196625:OXB196636 PGX196625:PGX196636 PQT196625:PQT196636 QAP196625:QAP196636 QKL196625:QKL196636 QUH196625:QUH196636 RED196625:RED196636 RNZ196625:RNZ196636 RXV196625:RXV196636 SHR196625:SHR196636 SRN196625:SRN196636 TBJ196625:TBJ196636 TLF196625:TLF196636 TVB196625:TVB196636 UEX196625:UEX196636 UOT196625:UOT196636 UYP196625:UYP196636 VIL196625:VIL196636 VSH196625:VSH196636 WCD196625:WCD196636 WLZ196625:WLZ196636 WVV196625:WVV196636 N262161:N262172 JJ262161:JJ262172 TF262161:TF262172 ADB262161:ADB262172 AMX262161:AMX262172 AWT262161:AWT262172 BGP262161:BGP262172 BQL262161:BQL262172 CAH262161:CAH262172 CKD262161:CKD262172 CTZ262161:CTZ262172 DDV262161:DDV262172 DNR262161:DNR262172 DXN262161:DXN262172 EHJ262161:EHJ262172 ERF262161:ERF262172 FBB262161:FBB262172 FKX262161:FKX262172 FUT262161:FUT262172 GEP262161:GEP262172 GOL262161:GOL262172 GYH262161:GYH262172 HID262161:HID262172 HRZ262161:HRZ262172 IBV262161:IBV262172 ILR262161:ILR262172 IVN262161:IVN262172 JFJ262161:JFJ262172 JPF262161:JPF262172 JZB262161:JZB262172 KIX262161:KIX262172 KST262161:KST262172 LCP262161:LCP262172 LML262161:LML262172 LWH262161:LWH262172 MGD262161:MGD262172 MPZ262161:MPZ262172 MZV262161:MZV262172 NJR262161:NJR262172 NTN262161:NTN262172 ODJ262161:ODJ262172 ONF262161:ONF262172 OXB262161:OXB262172 PGX262161:PGX262172 PQT262161:PQT262172 QAP262161:QAP262172 QKL262161:QKL262172 QUH262161:QUH262172 RED262161:RED262172 RNZ262161:RNZ262172 RXV262161:RXV262172 SHR262161:SHR262172 SRN262161:SRN262172 TBJ262161:TBJ262172 TLF262161:TLF262172 TVB262161:TVB262172 UEX262161:UEX262172 UOT262161:UOT262172 UYP262161:UYP262172 VIL262161:VIL262172 VSH262161:VSH262172 WCD262161:WCD262172 WLZ262161:WLZ262172 WVV262161:WVV262172 N327697:N327708 JJ327697:JJ327708 TF327697:TF327708 ADB327697:ADB327708 AMX327697:AMX327708 AWT327697:AWT327708 BGP327697:BGP327708 BQL327697:BQL327708 CAH327697:CAH327708 CKD327697:CKD327708 CTZ327697:CTZ327708 DDV327697:DDV327708 DNR327697:DNR327708 DXN327697:DXN327708 EHJ327697:EHJ327708 ERF327697:ERF327708 FBB327697:FBB327708 FKX327697:FKX327708 FUT327697:FUT327708 GEP327697:GEP327708 GOL327697:GOL327708 GYH327697:GYH327708 HID327697:HID327708 HRZ327697:HRZ327708 IBV327697:IBV327708 ILR327697:ILR327708 IVN327697:IVN327708 JFJ327697:JFJ327708 JPF327697:JPF327708 JZB327697:JZB327708 KIX327697:KIX327708 KST327697:KST327708 LCP327697:LCP327708 LML327697:LML327708 LWH327697:LWH327708 MGD327697:MGD327708 MPZ327697:MPZ327708 MZV327697:MZV327708 NJR327697:NJR327708 NTN327697:NTN327708 ODJ327697:ODJ327708 ONF327697:ONF327708 OXB327697:OXB327708 PGX327697:PGX327708 PQT327697:PQT327708 QAP327697:QAP327708 QKL327697:QKL327708 QUH327697:QUH327708 RED327697:RED327708 RNZ327697:RNZ327708 RXV327697:RXV327708 SHR327697:SHR327708 SRN327697:SRN327708 TBJ327697:TBJ327708 TLF327697:TLF327708 TVB327697:TVB327708 UEX327697:UEX327708 UOT327697:UOT327708 UYP327697:UYP327708 VIL327697:VIL327708 VSH327697:VSH327708 WCD327697:WCD327708 WLZ327697:WLZ327708 WVV327697:WVV327708 N393233:N393244 JJ393233:JJ393244 TF393233:TF393244 ADB393233:ADB393244 AMX393233:AMX393244 AWT393233:AWT393244 BGP393233:BGP393244 BQL393233:BQL393244 CAH393233:CAH393244 CKD393233:CKD393244 CTZ393233:CTZ393244 DDV393233:DDV393244 DNR393233:DNR393244 DXN393233:DXN393244 EHJ393233:EHJ393244 ERF393233:ERF393244 FBB393233:FBB393244 FKX393233:FKX393244 FUT393233:FUT393244 GEP393233:GEP393244 GOL393233:GOL393244 GYH393233:GYH393244 HID393233:HID393244 HRZ393233:HRZ393244 IBV393233:IBV393244 ILR393233:ILR393244 IVN393233:IVN393244 JFJ393233:JFJ393244 JPF393233:JPF393244 JZB393233:JZB393244 KIX393233:KIX393244 KST393233:KST393244 LCP393233:LCP393244 LML393233:LML393244 LWH393233:LWH393244 MGD393233:MGD393244 MPZ393233:MPZ393244 MZV393233:MZV393244 NJR393233:NJR393244 NTN393233:NTN393244 ODJ393233:ODJ393244 ONF393233:ONF393244 OXB393233:OXB393244 PGX393233:PGX393244 PQT393233:PQT393244 QAP393233:QAP393244 QKL393233:QKL393244 QUH393233:QUH393244 RED393233:RED393244 RNZ393233:RNZ393244 RXV393233:RXV393244 SHR393233:SHR393244 SRN393233:SRN393244 TBJ393233:TBJ393244 TLF393233:TLF393244 TVB393233:TVB393244 UEX393233:UEX393244 UOT393233:UOT393244 UYP393233:UYP393244 VIL393233:VIL393244 VSH393233:VSH393244 WCD393233:WCD393244 WLZ393233:WLZ393244 WVV393233:WVV393244 N458769:N458780 JJ458769:JJ458780 TF458769:TF458780 ADB458769:ADB458780 AMX458769:AMX458780 AWT458769:AWT458780 BGP458769:BGP458780 BQL458769:BQL458780 CAH458769:CAH458780 CKD458769:CKD458780 CTZ458769:CTZ458780 DDV458769:DDV458780 DNR458769:DNR458780 DXN458769:DXN458780 EHJ458769:EHJ458780 ERF458769:ERF458780 FBB458769:FBB458780 FKX458769:FKX458780 FUT458769:FUT458780 GEP458769:GEP458780 GOL458769:GOL458780 GYH458769:GYH458780 HID458769:HID458780 HRZ458769:HRZ458780 IBV458769:IBV458780 ILR458769:ILR458780 IVN458769:IVN458780 JFJ458769:JFJ458780 JPF458769:JPF458780 JZB458769:JZB458780 KIX458769:KIX458780 KST458769:KST458780 LCP458769:LCP458780 LML458769:LML458780 LWH458769:LWH458780 MGD458769:MGD458780 MPZ458769:MPZ458780 MZV458769:MZV458780 NJR458769:NJR458780 NTN458769:NTN458780 ODJ458769:ODJ458780 ONF458769:ONF458780 OXB458769:OXB458780 PGX458769:PGX458780 PQT458769:PQT458780 QAP458769:QAP458780 QKL458769:QKL458780 QUH458769:QUH458780 RED458769:RED458780 RNZ458769:RNZ458780 RXV458769:RXV458780 SHR458769:SHR458780 SRN458769:SRN458780 TBJ458769:TBJ458780 TLF458769:TLF458780 TVB458769:TVB458780 UEX458769:UEX458780 UOT458769:UOT458780 UYP458769:UYP458780 VIL458769:VIL458780 VSH458769:VSH458780 WCD458769:WCD458780 WLZ458769:WLZ458780 WVV458769:WVV458780 N524305:N524316 JJ524305:JJ524316 TF524305:TF524316 ADB524305:ADB524316 AMX524305:AMX524316 AWT524305:AWT524316 BGP524305:BGP524316 BQL524305:BQL524316 CAH524305:CAH524316 CKD524305:CKD524316 CTZ524305:CTZ524316 DDV524305:DDV524316 DNR524305:DNR524316 DXN524305:DXN524316 EHJ524305:EHJ524316 ERF524305:ERF524316 FBB524305:FBB524316 FKX524305:FKX524316 FUT524305:FUT524316 GEP524305:GEP524316 GOL524305:GOL524316 GYH524305:GYH524316 HID524305:HID524316 HRZ524305:HRZ524316 IBV524305:IBV524316 ILR524305:ILR524316 IVN524305:IVN524316 JFJ524305:JFJ524316 JPF524305:JPF524316 JZB524305:JZB524316 KIX524305:KIX524316 KST524305:KST524316 LCP524305:LCP524316 LML524305:LML524316 LWH524305:LWH524316 MGD524305:MGD524316 MPZ524305:MPZ524316 MZV524305:MZV524316 NJR524305:NJR524316 NTN524305:NTN524316 ODJ524305:ODJ524316 ONF524305:ONF524316 OXB524305:OXB524316 PGX524305:PGX524316 PQT524305:PQT524316 QAP524305:QAP524316 QKL524305:QKL524316 QUH524305:QUH524316 RED524305:RED524316 RNZ524305:RNZ524316 RXV524305:RXV524316 SHR524305:SHR524316 SRN524305:SRN524316 TBJ524305:TBJ524316 TLF524305:TLF524316 TVB524305:TVB524316 UEX524305:UEX524316 UOT524305:UOT524316 UYP524305:UYP524316 VIL524305:VIL524316 VSH524305:VSH524316 WCD524305:WCD524316 WLZ524305:WLZ524316 WVV524305:WVV524316 N589841:N589852 JJ589841:JJ589852 TF589841:TF589852 ADB589841:ADB589852 AMX589841:AMX589852 AWT589841:AWT589852 BGP589841:BGP589852 BQL589841:BQL589852 CAH589841:CAH589852 CKD589841:CKD589852 CTZ589841:CTZ589852 DDV589841:DDV589852 DNR589841:DNR589852 DXN589841:DXN589852 EHJ589841:EHJ589852 ERF589841:ERF589852 FBB589841:FBB589852 FKX589841:FKX589852 FUT589841:FUT589852 GEP589841:GEP589852 GOL589841:GOL589852 GYH589841:GYH589852 HID589841:HID589852 HRZ589841:HRZ589852 IBV589841:IBV589852 ILR589841:ILR589852 IVN589841:IVN589852 JFJ589841:JFJ589852 JPF589841:JPF589852 JZB589841:JZB589852 KIX589841:KIX589852 KST589841:KST589852 LCP589841:LCP589852 LML589841:LML589852 LWH589841:LWH589852 MGD589841:MGD589852 MPZ589841:MPZ589852 MZV589841:MZV589852 NJR589841:NJR589852 NTN589841:NTN589852 ODJ589841:ODJ589852 ONF589841:ONF589852 OXB589841:OXB589852 PGX589841:PGX589852 PQT589841:PQT589852 QAP589841:QAP589852 QKL589841:QKL589852 QUH589841:QUH589852 RED589841:RED589852 RNZ589841:RNZ589852 RXV589841:RXV589852 SHR589841:SHR589852 SRN589841:SRN589852 TBJ589841:TBJ589852 TLF589841:TLF589852 TVB589841:TVB589852 UEX589841:UEX589852 UOT589841:UOT589852 UYP589841:UYP589852 VIL589841:VIL589852 VSH589841:VSH589852 WCD589841:WCD589852 WLZ589841:WLZ589852 WVV589841:WVV589852 N655377:N655388 JJ655377:JJ655388 TF655377:TF655388 ADB655377:ADB655388 AMX655377:AMX655388 AWT655377:AWT655388 BGP655377:BGP655388 BQL655377:BQL655388 CAH655377:CAH655388 CKD655377:CKD655388 CTZ655377:CTZ655388 DDV655377:DDV655388 DNR655377:DNR655388 DXN655377:DXN655388 EHJ655377:EHJ655388 ERF655377:ERF655388 FBB655377:FBB655388 FKX655377:FKX655388 FUT655377:FUT655388 GEP655377:GEP655388 GOL655377:GOL655388 GYH655377:GYH655388 HID655377:HID655388 HRZ655377:HRZ655388 IBV655377:IBV655388 ILR655377:ILR655388 IVN655377:IVN655388 JFJ655377:JFJ655388 JPF655377:JPF655388 JZB655377:JZB655388 KIX655377:KIX655388 KST655377:KST655388 LCP655377:LCP655388 LML655377:LML655388 LWH655377:LWH655388 MGD655377:MGD655388 MPZ655377:MPZ655388 MZV655377:MZV655388 NJR655377:NJR655388 NTN655377:NTN655388 ODJ655377:ODJ655388 ONF655377:ONF655388 OXB655377:OXB655388 PGX655377:PGX655388 PQT655377:PQT655388 QAP655377:QAP655388 QKL655377:QKL655388 QUH655377:QUH655388 RED655377:RED655388 RNZ655377:RNZ655388 RXV655377:RXV655388 SHR655377:SHR655388 SRN655377:SRN655388 TBJ655377:TBJ655388 TLF655377:TLF655388 TVB655377:TVB655388 UEX655377:UEX655388 UOT655377:UOT655388 UYP655377:UYP655388 VIL655377:VIL655388 VSH655377:VSH655388 WCD655377:WCD655388 WLZ655377:WLZ655388 WVV655377:WVV655388 N720913:N720924 JJ720913:JJ720924 TF720913:TF720924 ADB720913:ADB720924 AMX720913:AMX720924 AWT720913:AWT720924 BGP720913:BGP720924 BQL720913:BQL720924 CAH720913:CAH720924 CKD720913:CKD720924 CTZ720913:CTZ720924 DDV720913:DDV720924 DNR720913:DNR720924 DXN720913:DXN720924 EHJ720913:EHJ720924 ERF720913:ERF720924 FBB720913:FBB720924 FKX720913:FKX720924 FUT720913:FUT720924 GEP720913:GEP720924 GOL720913:GOL720924 GYH720913:GYH720924 HID720913:HID720924 HRZ720913:HRZ720924 IBV720913:IBV720924 ILR720913:ILR720924 IVN720913:IVN720924 JFJ720913:JFJ720924 JPF720913:JPF720924 JZB720913:JZB720924 KIX720913:KIX720924 KST720913:KST720924 LCP720913:LCP720924 LML720913:LML720924 LWH720913:LWH720924 MGD720913:MGD720924 MPZ720913:MPZ720924 MZV720913:MZV720924 NJR720913:NJR720924 NTN720913:NTN720924 ODJ720913:ODJ720924 ONF720913:ONF720924 OXB720913:OXB720924 PGX720913:PGX720924 PQT720913:PQT720924 QAP720913:QAP720924 QKL720913:QKL720924 QUH720913:QUH720924 RED720913:RED720924 RNZ720913:RNZ720924 RXV720913:RXV720924 SHR720913:SHR720924 SRN720913:SRN720924 TBJ720913:TBJ720924 TLF720913:TLF720924 TVB720913:TVB720924 UEX720913:UEX720924 UOT720913:UOT720924 UYP720913:UYP720924 VIL720913:VIL720924 VSH720913:VSH720924 WCD720913:WCD720924 WLZ720913:WLZ720924 WVV720913:WVV720924 N786449:N786460 JJ786449:JJ786460 TF786449:TF786460 ADB786449:ADB786460 AMX786449:AMX786460 AWT786449:AWT786460 BGP786449:BGP786460 BQL786449:BQL786460 CAH786449:CAH786460 CKD786449:CKD786460 CTZ786449:CTZ786460 DDV786449:DDV786460 DNR786449:DNR786460 DXN786449:DXN786460 EHJ786449:EHJ786460 ERF786449:ERF786460 FBB786449:FBB786460 FKX786449:FKX786460 FUT786449:FUT786460 GEP786449:GEP786460 GOL786449:GOL786460 GYH786449:GYH786460 HID786449:HID786460 HRZ786449:HRZ786460 IBV786449:IBV786460 ILR786449:ILR786460 IVN786449:IVN786460 JFJ786449:JFJ786460 JPF786449:JPF786460 JZB786449:JZB786460 KIX786449:KIX786460 KST786449:KST786460 LCP786449:LCP786460 LML786449:LML786460 LWH786449:LWH786460 MGD786449:MGD786460 MPZ786449:MPZ786460 MZV786449:MZV786460 NJR786449:NJR786460 NTN786449:NTN786460 ODJ786449:ODJ786460 ONF786449:ONF786460 OXB786449:OXB786460 PGX786449:PGX786460 PQT786449:PQT786460 QAP786449:QAP786460 QKL786449:QKL786460 QUH786449:QUH786460 RED786449:RED786460 RNZ786449:RNZ786460 RXV786449:RXV786460 SHR786449:SHR786460 SRN786449:SRN786460 TBJ786449:TBJ786460 TLF786449:TLF786460 TVB786449:TVB786460 UEX786449:UEX786460 UOT786449:UOT786460 UYP786449:UYP786460 VIL786449:VIL786460 VSH786449:VSH786460 WCD786449:WCD786460 WLZ786449:WLZ786460 WVV786449:WVV786460 N851985:N851996 JJ851985:JJ851996 TF851985:TF851996 ADB851985:ADB851996 AMX851985:AMX851996 AWT851985:AWT851996 BGP851985:BGP851996 BQL851985:BQL851996 CAH851985:CAH851996 CKD851985:CKD851996 CTZ851985:CTZ851996 DDV851985:DDV851996 DNR851985:DNR851996 DXN851985:DXN851996 EHJ851985:EHJ851996 ERF851985:ERF851996 FBB851985:FBB851996 FKX851985:FKX851996 FUT851985:FUT851996 GEP851985:GEP851996 GOL851985:GOL851996 GYH851985:GYH851996 HID851985:HID851996 HRZ851985:HRZ851996 IBV851985:IBV851996 ILR851985:ILR851996 IVN851985:IVN851996 JFJ851985:JFJ851996 JPF851985:JPF851996 JZB851985:JZB851996 KIX851985:KIX851996 KST851985:KST851996 LCP851985:LCP851996 LML851985:LML851996 LWH851985:LWH851996 MGD851985:MGD851996 MPZ851985:MPZ851996 MZV851985:MZV851996 NJR851985:NJR851996 NTN851985:NTN851996 ODJ851985:ODJ851996 ONF851985:ONF851996 OXB851985:OXB851996 PGX851985:PGX851996 PQT851985:PQT851996 QAP851985:QAP851996 QKL851985:QKL851996 QUH851985:QUH851996 RED851985:RED851996 RNZ851985:RNZ851996 RXV851985:RXV851996 SHR851985:SHR851996 SRN851985:SRN851996 TBJ851985:TBJ851996 TLF851985:TLF851996 TVB851985:TVB851996 UEX851985:UEX851996 UOT851985:UOT851996 UYP851985:UYP851996 VIL851985:VIL851996 VSH851985:VSH851996 WCD851985:WCD851996 WLZ851985:WLZ851996 WVV851985:WVV851996 N917521:N917532 JJ917521:JJ917532 TF917521:TF917532 ADB917521:ADB917532 AMX917521:AMX917532 AWT917521:AWT917532 BGP917521:BGP917532 BQL917521:BQL917532 CAH917521:CAH917532 CKD917521:CKD917532 CTZ917521:CTZ917532 DDV917521:DDV917532 DNR917521:DNR917532 DXN917521:DXN917532 EHJ917521:EHJ917532 ERF917521:ERF917532 FBB917521:FBB917532 FKX917521:FKX917532 FUT917521:FUT917532 GEP917521:GEP917532 GOL917521:GOL917532 GYH917521:GYH917532 HID917521:HID917532 HRZ917521:HRZ917532 IBV917521:IBV917532 ILR917521:ILR917532 IVN917521:IVN917532 JFJ917521:JFJ917532 JPF917521:JPF917532 JZB917521:JZB917532 KIX917521:KIX917532 KST917521:KST917532 LCP917521:LCP917532 LML917521:LML917532 LWH917521:LWH917532 MGD917521:MGD917532 MPZ917521:MPZ917532 MZV917521:MZV917532 NJR917521:NJR917532 NTN917521:NTN917532 ODJ917521:ODJ917532 ONF917521:ONF917532 OXB917521:OXB917532 PGX917521:PGX917532 PQT917521:PQT917532 QAP917521:QAP917532 QKL917521:QKL917532 QUH917521:QUH917532 RED917521:RED917532 RNZ917521:RNZ917532 RXV917521:RXV917532 SHR917521:SHR917532 SRN917521:SRN917532 TBJ917521:TBJ917532 TLF917521:TLF917532 TVB917521:TVB917532 UEX917521:UEX917532 UOT917521:UOT917532 UYP917521:UYP917532 VIL917521:VIL917532 VSH917521:VSH917532 WCD917521:WCD917532 WLZ917521:WLZ917532 WVV917521:WVV917532 N983057:N983068 JJ983057:JJ983068 TF983057:TF983068 ADB983057:ADB983068 AMX983057:AMX983068 AWT983057:AWT983068 BGP983057:BGP983068 BQL983057:BQL983068 CAH983057:CAH983068 CKD983057:CKD983068 CTZ983057:CTZ983068 DDV983057:DDV983068 DNR983057:DNR983068 DXN983057:DXN983068 EHJ983057:EHJ983068 ERF983057:ERF983068 FBB983057:FBB983068 FKX983057:FKX983068 FUT983057:FUT983068 GEP983057:GEP983068 GOL983057:GOL983068 GYH983057:GYH983068 HID983057:HID983068 HRZ983057:HRZ983068 IBV983057:IBV983068 ILR983057:ILR983068 IVN983057:IVN983068 JFJ983057:JFJ983068 JPF983057:JPF983068 JZB983057:JZB983068 KIX983057:KIX983068 KST983057:KST983068 LCP983057:LCP983068 LML983057:LML983068 LWH983057:LWH983068 MGD983057:MGD983068 MPZ983057:MPZ983068 MZV983057:MZV983068 NJR983057:NJR983068 NTN983057:NTN983068 ODJ983057:ODJ983068 ONF983057:ONF983068 OXB983057:OXB983068 PGX983057:PGX983068 PQT983057:PQT983068 QAP983057:QAP983068 QKL983057:QKL983068 QUH983057:QUH983068 RED983057:RED983068 RNZ983057:RNZ983068 RXV983057:RXV983068 SHR983057:SHR983068 SRN983057:SRN983068 TBJ983057:TBJ983068 TLF983057:TLF983068 TVB983057:TVB983068 UEX983057:UEX983068 UOT983057:UOT983068 UYP983057:UYP983068 VIL983057:VIL983068 VSH983057:VSH983068 WCD983057:WCD983068 WLZ983057:WLZ983068 N11:N28">
      <formula1>MOD(ROUND(N11*100,20),1)=0</formula1>
    </dataValidation>
  </dataValidations>
  <pageMargins left="0.31496062992125984" right="0.31496062992125984" top="0.35433070866141736" bottom="0.35433070866141736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2025-03-17T10:13:02Z</cp:lastPrinted>
  <dcterms:created xsi:type="dcterms:W3CDTF">2022-05-04T08:47:19Z</dcterms:created>
  <dcterms:modified xsi:type="dcterms:W3CDTF">2025-03-18T07:04:23Z</dcterms:modified>
</cp:coreProperties>
</file>