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1_2025 - časť 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l="1"/>
  <c r="O21" i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<sst xmlns="http://schemas.openxmlformats.org/spreadsheetml/2006/main" count="79" uniqueCount="76">
  <si>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</si>
  <si>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</si>
  <si>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</si>
  <si>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</si>
  <si>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</si>
  <si>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</si>
  <si>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</si>
  <si>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</si>
  <si>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</si>
  <si>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</si>
  <si>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</si>
  <si>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</si>
  <si>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</si>
  <si>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</si>
  <si>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</si>
  <si>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</si>
  <si>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</si>
  <si>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</si>
  <si>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</si>
  <si>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</si>
  <si>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</si>
  <si>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</si>
  <si>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</si>
  <si>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</si>
  <si>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</si>
  <si>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</si>
  <si>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</si>
  <si>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</si>
  <si>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</si>
  <si>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</si>
  <si>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</si>
  <si>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</si>
  <si>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</si>
  <si>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</si>
  <si>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</si>
  <si>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</si>
  <si>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</si>
  <si>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</si>
  <si>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</si>
  <si>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</si>
  <si>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</si>
  <si>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</si>
  <si>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</si>
  <si>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</si>
  <si>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</si>
  <si>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</si>
  <si>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</si>
  <si>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</si>
  <si>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</si>
  <si>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</si>
  <si>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</si>
  <si>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</si>
  <si>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</si>
  <si>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</si>
  <si>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</si>
  <si>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</si>
  <si>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</si>
  <si>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</si>
  <si>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</si>
  <si>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</si>
  <si>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</si>
  <si>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</si>
  <si>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</si>
  <si>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</si>
  <si>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</si>
  <si>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</si>
  <si>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</si>
  <si>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</si>
  <si>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</si>
  <si>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</si>
  <si>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</si>
  <si>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</si>
  <si>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</si>
  <si>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u/>
        <sz val="11"/>
        <color theme="1"/>
        <rFont val="Calibri"/>
        <family val="2"/>
        <charset val="238"/>
        <scheme val="minor"/>
      </rPr>
      <t>Pri realizácii služby je vyžadovaný aj čelný nakladač pre triedenie sortimentov na hromady (zabezpečí dodávateľ)</t>
    </r>
    <r>
      <rPr>
        <sz val="11"/>
        <color theme="1"/>
        <rFont val="Calibri"/>
        <family val="2"/>
        <charset val="238"/>
        <scheme val="minor"/>
      </rPr>
      <t xml:space="preserve">. Službu je potrebné vykonať v období </t>
    </r>
    <r>
      <rPr>
        <b/>
        <sz val="11"/>
        <color theme="1"/>
        <rFont val="Calibri"/>
        <family val="2"/>
        <charset val="238"/>
        <scheme val="minor"/>
      </rPr>
      <t xml:space="preserve"> do 30.6.2025.</t>
    </r>
  </si>
  <si>
    <t>DPH 23%</t>
  </si>
  <si>
    <t>Manipulácia dreva na expedičnom sklade procesorovou technológiou vrátane čelného nakladača  s obsluhou pre triedenie sortimentov na hromady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</si>
</sst>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N24" sqref="N24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4" t="s">
        <v>72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64</v>
      </c>
      <c r="O2" s="13"/>
    </row>
    <row r="3" spans="1:16" ht="18" x14ac:dyDescent="0.25">
      <c r="A3" s="15" t="s">
        <v>0</v>
      </c>
      <c r="B3" s="11"/>
      <c r="C3" s="63" t="s">
        <v>71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75"/>
      <c r="F5" s="75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76" t="s">
        <v>68</v>
      </c>
      <c r="C6" s="76"/>
      <c r="D6" s="76"/>
      <c r="E6" s="76"/>
      <c r="F6" s="76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77"/>
      <c r="C7" s="77"/>
      <c r="D7" s="77"/>
      <c r="E7" s="77"/>
      <c r="F7" s="77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73" t="s">
        <v>62</v>
      </c>
      <c r="B8" s="74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65</v>
      </c>
      <c r="B9" s="78" t="s">
        <v>2</v>
      </c>
      <c r="C9" s="81" t="s">
        <v>51</v>
      </c>
      <c r="D9" s="81"/>
      <c r="E9" s="70" t="s">
        <v>3</v>
      </c>
      <c r="F9" s="70"/>
      <c r="G9" s="70"/>
      <c r="H9" s="70" t="s">
        <v>4</v>
      </c>
      <c r="I9" s="70" t="s">
        <v>5</v>
      </c>
      <c r="J9" s="70" t="s">
        <v>6</v>
      </c>
      <c r="K9" s="70" t="s">
        <v>66</v>
      </c>
      <c r="L9" s="70" t="s">
        <v>67</v>
      </c>
      <c r="M9" s="70" t="s">
        <v>57</v>
      </c>
      <c r="N9" s="82" t="s">
        <v>55</v>
      </c>
      <c r="O9" s="85" t="s">
        <v>56</v>
      </c>
    </row>
    <row r="10" spans="1:16" ht="21.75" customHeight="1" x14ac:dyDescent="0.25">
      <c r="A10" s="46"/>
      <c r="B10" s="79"/>
      <c r="C10" s="71" t="s">
        <v>63</v>
      </c>
      <c r="D10" s="71"/>
      <c r="E10" s="71" t="s">
        <v>8</v>
      </c>
      <c r="F10" s="71" t="s">
        <v>9</v>
      </c>
      <c r="G10" s="71" t="s">
        <v>10</v>
      </c>
      <c r="H10" s="71"/>
      <c r="I10" s="71"/>
      <c r="J10" s="71"/>
      <c r="K10" s="71"/>
      <c r="L10" s="71"/>
      <c r="M10" s="71"/>
      <c r="N10" s="83"/>
      <c r="O10" s="86"/>
    </row>
    <row r="11" spans="1:16" ht="50.25" customHeight="1" thickBot="1" x14ac:dyDescent="0.3">
      <c r="A11" s="60"/>
      <c r="B11" s="80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84"/>
      <c r="O11" s="87"/>
    </row>
    <row r="12" spans="1:16" ht="63" customHeight="1" x14ac:dyDescent="0.25">
      <c r="A12" s="54" t="s">
        <v>70</v>
      </c>
      <c r="B12" s="55"/>
      <c r="C12" s="67" t="s">
        <v>75</v>
      </c>
      <c r="D12" s="67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8.2100000000000009</v>
      </c>
      <c r="L12" s="56">
        <f>G12*K12</f>
        <v>24630.000000000004</v>
      </c>
      <c r="M12" s="57" t="s">
        <v>69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67"/>
      <c r="D13" s="67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69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67"/>
      <c r="D14" s="67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68"/>
      <c r="D15" s="69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68"/>
      <c r="D16" s="69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68"/>
      <c r="D17" s="69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8" t="s">
        <v>12</v>
      </c>
      <c r="K19" s="88"/>
      <c r="L19" s="29">
        <f>SUM(L12:L17)</f>
        <v>24630.000000000004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9" t="s">
        <v>74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27">
        <f>O21-O19</f>
        <v>0</v>
      </c>
    </row>
    <row r="21" spans="1:16" ht="15.75" thickBot="1" x14ac:dyDescent="0.3">
      <c r="A21" s="89" t="s">
        <v>14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27">
        <f>IF("nie"=MID(I29,1,3),O19,(O19*1.23))</f>
        <v>0</v>
      </c>
    </row>
    <row r="22" spans="1:16" x14ac:dyDescent="0.25">
      <c r="A22" s="100" t="s">
        <v>15</v>
      </c>
      <c r="B22" s="100"/>
      <c r="C22" s="10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92" t="s">
        <v>61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6" ht="25.5" customHeight="1" x14ac:dyDescent="0.25">
      <c r="A24" s="31" t="s">
        <v>54</v>
      </c>
      <c r="B24" s="31"/>
      <c r="C24" s="31"/>
      <c r="D24" s="31"/>
      <c r="E24" s="31"/>
      <c r="F24" s="31"/>
      <c r="G24" s="32" t="s">
        <v>52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102" t="s">
        <v>73</v>
      </c>
      <c r="B25" s="103"/>
      <c r="C25" s="103"/>
      <c r="D25" s="103"/>
      <c r="E25" s="104"/>
      <c r="F25" s="101" t="s">
        <v>53</v>
      </c>
      <c r="G25" s="34" t="s">
        <v>16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25">
      <c r="A26" s="105"/>
      <c r="B26" s="106"/>
      <c r="C26" s="106"/>
      <c r="D26" s="106"/>
      <c r="E26" s="107"/>
      <c r="F26" s="101"/>
      <c r="G26" s="34" t="s">
        <v>17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25">
      <c r="A27" s="105"/>
      <c r="B27" s="106"/>
      <c r="C27" s="106"/>
      <c r="D27" s="106"/>
      <c r="E27" s="107"/>
      <c r="F27" s="101"/>
      <c r="G27" s="34" t="s">
        <v>18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25">
      <c r="A28" s="105"/>
      <c r="B28" s="106"/>
      <c r="C28" s="106"/>
      <c r="D28" s="106"/>
      <c r="E28" s="107"/>
      <c r="F28" s="101"/>
      <c r="G28" s="34" t="s">
        <v>19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25">
      <c r="A29" s="105"/>
      <c r="B29" s="106"/>
      <c r="C29" s="106"/>
      <c r="D29" s="106"/>
      <c r="E29" s="107"/>
      <c r="F29" s="101"/>
      <c r="G29" s="34" t="s">
        <v>20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25">
      <c r="A30" s="105"/>
      <c r="B30" s="106"/>
      <c r="C30" s="106"/>
      <c r="D30" s="106"/>
      <c r="E30" s="107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105"/>
      <c r="B31" s="106"/>
      <c r="C31" s="106"/>
      <c r="D31" s="106"/>
      <c r="E31" s="107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108"/>
      <c r="B32" s="109"/>
      <c r="C32" s="109"/>
      <c r="D32" s="109"/>
      <c r="E32" s="110"/>
      <c r="F32" s="33"/>
      <c r="G32" s="16"/>
      <c r="H32" s="16"/>
      <c r="I32" s="16"/>
      <c r="J32" s="16" t="s">
        <v>21</v>
      </c>
      <c r="K32" s="16"/>
      <c r="L32" s="97"/>
      <c r="M32" s="98"/>
      <c r="N32" s="99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15" t="s">
        <v>49</v>
      </c>
      <c r="M2" s="115"/>
    </row>
    <row r="3" spans="1:14" x14ac:dyDescent="0.25">
      <c r="A3" s="5" t="s">
        <v>23</v>
      </c>
      <c r="B3" s="112" t="s">
        <v>24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5">
      <c r="A4" s="5" t="s">
        <v>25</v>
      </c>
      <c r="B4" s="112" t="s">
        <v>26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5" t="s">
        <v>7</v>
      </c>
      <c r="B5" s="112" t="s">
        <v>27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x14ac:dyDescent="0.25">
      <c r="A6" s="5" t="s">
        <v>2</v>
      </c>
      <c r="B6" s="112" t="s">
        <v>28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x14ac:dyDescent="0.25">
      <c r="A7" s="6" t="s">
        <v>29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</row>
    <row r="8" spans="1:14" x14ac:dyDescent="0.25">
      <c r="A8" s="5" t="s">
        <v>11</v>
      </c>
      <c r="B8" s="112" t="s">
        <v>30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x14ac:dyDescent="0.25">
      <c r="A9" s="5" t="s">
        <v>31</v>
      </c>
      <c r="B9" s="112" t="s">
        <v>32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x14ac:dyDescent="0.25">
      <c r="A10" s="5" t="s">
        <v>33</v>
      </c>
      <c r="B10" s="112" t="s">
        <v>34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x14ac:dyDescent="0.25">
      <c r="A11" s="7" t="s">
        <v>35</v>
      </c>
      <c r="B11" s="112" t="s">
        <v>36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x14ac:dyDescent="0.25">
      <c r="A12" s="8" t="s">
        <v>37</v>
      </c>
      <c r="B12" s="112" t="s">
        <v>38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24" customHeight="1" x14ac:dyDescent="0.25">
      <c r="A13" s="7" t="s">
        <v>39</v>
      </c>
      <c r="B13" s="112" t="s">
        <v>40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16.5" customHeight="1" x14ac:dyDescent="0.25">
      <c r="A14" s="7" t="s">
        <v>5</v>
      </c>
      <c r="B14" s="112" t="s">
        <v>50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x14ac:dyDescent="0.25">
      <c r="A15" s="7" t="s">
        <v>41</v>
      </c>
      <c r="B15" s="112" t="s">
        <v>42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ht="38.25" x14ac:dyDescent="0.25">
      <c r="A16" s="9" t="s">
        <v>43</v>
      </c>
      <c r="B16" s="112" t="s">
        <v>44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ht="28.5" customHeight="1" x14ac:dyDescent="0.25">
      <c r="A17" s="9" t="s">
        <v>45</v>
      </c>
      <c r="B17" s="112" t="s">
        <v>46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27" customHeight="1" x14ac:dyDescent="0.25">
      <c r="A18" s="7" t="s">
        <v>47</v>
      </c>
      <c r="B18" s="112" t="s">
        <v>48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75" customHeight="1" x14ac:dyDescent="0.25">
      <c r="A19" s="35" t="s">
        <v>58</v>
      </c>
      <c r="B19" s="111" t="s">
        <v>59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2025-03-04T11:18:10Z</cp:lastPrinted>
  <dcterms:created xsi:type="dcterms:W3CDTF">2012-08-13T12:29:09Z</dcterms:created>
  <dcterms:modified xsi:type="dcterms:W3CDTF">2025-03-19T12:42:58Z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