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/>
  <bookViews>
    <workbookView xWindow="-38520" yWindow="-120" windowWidth="23256" windowHeight="13176"/>
  </bookViews>
  <sheets>
    <sheet name="USG" sheetId="8" r:id="rId1"/>
  </sheets>
  <definedNames>
    <definedName name="_xlnm.Print_Area" localSheetId="0">USG!$B$1:$J$31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8"/>
  <c r="I30" s="1"/>
  <c r="E29"/>
  <c r="I29" s="1"/>
  <c r="I22"/>
  <c r="I23"/>
  <c r="I24"/>
  <c r="I25"/>
  <c r="I26"/>
  <c r="I27"/>
  <c r="H22"/>
  <c r="J22" s="1"/>
  <c r="H23"/>
  <c r="J23" s="1"/>
  <c r="H24"/>
  <c r="J24" s="1"/>
  <c r="H25"/>
  <c r="J25" s="1"/>
  <c r="H26"/>
  <c r="J26" s="1"/>
  <c r="H27"/>
  <c r="J27" s="1"/>
  <c r="I15"/>
  <c r="I16"/>
  <c r="I17"/>
  <c r="I18"/>
  <c r="I19"/>
  <c r="H15"/>
  <c r="J15" s="1"/>
  <c r="H16"/>
  <c r="J16" s="1"/>
  <c r="H17"/>
  <c r="J17" s="1"/>
  <c r="H18"/>
  <c r="J18" s="1"/>
  <c r="H19"/>
  <c r="J19" s="1"/>
  <c r="H30"/>
  <c r="H29"/>
  <c r="I21"/>
  <c r="H21"/>
  <c r="J21" s="1"/>
  <c r="I14"/>
  <c r="H14"/>
  <c r="J14" s="1"/>
  <c r="H12"/>
  <c r="J12" s="1"/>
  <c r="I12"/>
  <c r="J29" l="1"/>
  <c r="J30"/>
  <c r="J31" s="1"/>
  <c r="I31"/>
</calcChain>
</file>

<file path=xl/sharedStrings.xml><?xml version="1.0" encoding="utf-8"?>
<sst xmlns="http://schemas.openxmlformats.org/spreadsheetml/2006/main" count="77" uniqueCount="43">
  <si>
    <t>Úvodné informácie</t>
  </si>
  <si>
    <t>Projekt</t>
  </si>
  <si>
    <t>Krajina / Mesto</t>
  </si>
  <si>
    <t>Slovenská Republika / Banská Bystrica</t>
  </si>
  <si>
    <t>Záujemca / uchádzač</t>
  </si>
  <si>
    <t>Kalkulácia ceny</t>
  </si>
  <si>
    <t>DPH</t>
  </si>
  <si>
    <t>CELKOVÁ CENA SPOLU ZA PREDMET ZÁKAZKY</t>
  </si>
  <si>
    <t>Merná jednotka (MJ)</t>
  </si>
  <si>
    <t xml:space="preserve">NAVRHOVANÁ CENA MJ € bez DPH </t>
  </si>
  <si>
    <t xml:space="preserve">NAVRHOVANÁ CENA MJ € s DPH </t>
  </si>
  <si>
    <t>Cena celkom v € bez DPH</t>
  </si>
  <si>
    <t>Cena celkom v € s DPH</t>
  </si>
  <si>
    <t>V:</t>
  </si>
  <si>
    <t>Dátum:</t>
  </si>
  <si>
    <t>Podpis a pečiatka:</t>
  </si>
  <si>
    <t>ks</t>
  </si>
  <si>
    <t>Sektorová sonda</t>
  </si>
  <si>
    <t xml:space="preserve">Kardiologické merania a kalkulácie </t>
  </si>
  <si>
    <t>mesiac</t>
  </si>
  <si>
    <t xml:space="preserve">*Pre účely výpočtu predpokladanej hondoty zákazky verejný obstarávateľ požaduje nacenenie 72 mesiacov služieb pozáručného servisu. Verejný obstarávateľ dáva do pozornosti, že túto položku je potrebné naceniť v kontexte návrhu výpočtu kritéria na vyhodnotenie ponúk a v kontexte ustanovení rámcovej kúpnej zmluvy, nejmä, nie však výlučne ustanovení o inflačnej doložke a opcii na služby pozáručného servisu.
</t>
  </si>
  <si>
    <t>2D mikrokonvexná sonda</t>
  </si>
  <si>
    <t>Fakultná nemocnica s poliklinikou F. D. Roosevelta Banská Bystrica
- Ultrazvukový prístroj pre potreby štandardných lôžkových oddelení</t>
  </si>
  <si>
    <t>2. časť - Ultrazvukové prístroje pre potreby štandardných lôžkových oddelení</t>
  </si>
  <si>
    <t>Časť 1 - Ultrazvukové prístroje - NÁZOV POLOŽKY</t>
  </si>
  <si>
    <t>Časť 2 - Príslušenstvo - Názov položky</t>
  </si>
  <si>
    <t>Časť 3 - Špecializovaný softvér (rozšírenia základného softvéru ultrazvukového prístroja)</t>
  </si>
  <si>
    <t>Časť 4 - Služby pozáručného servisu - opcia</t>
  </si>
  <si>
    <t>Maximálny počet MJ</t>
  </si>
  <si>
    <t>Maximálny počet MJ*</t>
  </si>
  <si>
    <t>Poskytovanie služieb pozáručného servisu ultrazvukových zariadení</t>
  </si>
  <si>
    <t>Poskytovanie služieb pozáručného servisu sond</t>
  </si>
  <si>
    <t>2D konvexná sonda pre vyšetrovanie abdomenu vrátane resterilizovateľného punkčného adaptéra</t>
  </si>
  <si>
    <t>Endorektálna sonda</t>
  </si>
  <si>
    <t>2D vysokofrekvenčná lineárna sonda,</t>
  </si>
  <si>
    <t>Technológia skladania obrazu, tzv computing</t>
  </si>
  <si>
    <t>Softvér pre vizualizáciu ihly</t>
  </si>
  <si>
    <t>Softvér pre redukciu ultrazvukových speklov</t>
  </si>
  <si>
    <t xml:space="preserve">Automatický výpočet ejekčnej frakcie na základe metódy speckle tracking   </t>
  </si>
  <si>
    <t>Transkraniálny doppler</t>
  </si>
  <si>
    <t>Urologické kalkulácie</t>
  </si>
  <si>
    <t>Kompaktný mobilný vozíkový ultrazvukový prístroj</t>
  </si>
  <si>
    <t>2D lineárna sonda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</si>
</sst>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14">
    <font>
      <sz val="11"/>
      <color theme="1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rgb="FFFFFFFF"/>
      <name val="Arial"/>
      <family val="2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/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9" fillId="4" borderId="0">
      <alignment horizontal="left"/>
    </xf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8" fillId="3" borderId="0" xfId="1" applyFont="1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0" fillId="4" borderId="0" xfId="2" applyFont="1" applyAlignment="1" applyProtection="1">
      <alignment vertical="center"/>
      <protection hidden="1"/>
    </xf>
    <xf numFmtId="0" fontId="1" fillId="4" borderId="0" xfId="2" applyFont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 wrapText="1"/>
      <protection hidden="1"/>
    </xf>
    <xf numFmtId="0" fontId="7" fillId="3" borderId="0" xfId="0" applyFont="1" applyFill="1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12" fillId="0" borderId="0" xfId="0" applyFont="1" applyBorder="1" applyAlignment="1" applyProtection="1">
      <alignment horizontal="left" vertical="center" wrapText="1"/>
      <protection hidden="1"/>
    </xf>
    <xf numFmtId="0" fontId="10" fillId="4" borderId="0" xfId="2" applyFont="1" applyAlignment="1" applyProtection="1">
      <alignment horizontal="left" vertical="center"/>
      <protection hidden="1"/>
    </xf>
    <xf numFmtId="0" fontId="1" fillId="4" borderId="0" xfId="2" applyFont="1" applyAlignment="1" applyProtection="1">
      <alignment horizontal="left" vertical="center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2" fillId="5" borderId="3" xfId="0" applyFont="1" applyFill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44" fontId="11" fillId="0" borderId="3" xfId="0" applyNumberFormat="1" applyFont="1" applyFill="1" applyBorder="1" applyAlignment="1" applyProtection="1">
      <alignment horizontal="left" vertical="center" wrapText="1"/>
      <protection hidden="1"/>
    </xf>
    <xf numFmtId="44" fontId="11" fillId="0" borderId="3" xfId="3" applyFont="1" applyBorder="1" applyAlignment="1" applyProtection="1">
      <alignment horizontal="left" vertical="center" wrapText="1"/>
      <protection hidden="1"/>
    </xf>
    <xf numFmtId="44" fontId="11" fillId="6" borderId="3" xfId="3" applyFont="1" applyFill="1" applyBorder="1" applyAlignment="1">
      <alignment horizontal="left" vertical="center" wrapText="1"/>
    </xf>
    <xf numFmtId="9" fontId="11" fillId="6" borderId="3" xfId="4" applyFont="1" applyFill="1" applyBorder="1" applyAlignment="1">
      <alignment horizontal="left" vertical="center" wrapText="1"/>
    </xf>
    <xf numFmtId="0" fontId="13" fillId="3" borderId="2" xfId="0" applyFont="1" applyFill="1" applyBorder="1" applyAlignment="1" applyProtection="1">
      <alignment horizontal="center" vertical="center" wrapText="1"/>
      <protection hidden="1"/>
    </xf>
    <xf numFmtId="44" fontId="11" fillId="7" borderId="3" xfId="3" applyFont="1" applyFill="1" applyBorder="1" applyAlignment="1" applyProtection="1">
      <alignment horizontal="left" vertical="center" wrapText="1"/>
      <protection hidden="1"/>
    </xf>
    <xf numFmtId="0" fontId="13" fillId="0" borderId="1" xfId="0" applyFont="1" applyBorder="1" applyAlignment="1" applyProtection="1">
      <alignment horizontal="left" vertical="center" wrapText="1"/>
      <protection hidden="1"/>
    </xf>
    <xf numFmtId="0" fontId="13" fillId="0" borderId="2" xfId="0" applyFont="1" applyBorder="1" applyAlignment="1" applyProtection="1">
      <alignment horizontal="left" vertical="center" wrapText="1"/>
      <protection hidden="1"/>
    </xf>
    <xf numFmtId="0" fontId="13" fillId="3" borderId="1" xfId="0" applyFont="1" applyFill="1" applyBorder="1" applyAlignment="1" applyProtection="1">
      <alignment horizontal="left" vertical="center" wrapText="1"/>
      <protection hidden="1"/>
    </xf>
    <xf numFmtId="0" fontId="13" fillId="3" borderId="2" xfId="0" applyFont="1" applyFill="1" applyBorder="1" applyAlignment="1" applyProtection="1">
      <alignment horizontal="left" vertical="center" wrapText="1"/>
      <protection hidden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5" borderId="1" xfId="0" applyFont="1" applyFill="1" applyBorder="1" applyAlignment="1" applyProtection="1">
      <alignment horizontal="left" vertical="center" wrapText="1"/>
      <protection hidden="1"/>
    </xf>
    <xf numFmtId="0" fontId="2" fillId="5" borderId="2" xfId="0" applyFont="1" applyFill="1" applyBorder="1" applyAlignment="1" applyProtection="1">
      <alignment horizontal="left" vertical="center" wrapText="1"/>
      <protection hidden="1"/>
    </xf>
    <xf numFmtId="0" fontId="3" fillId="2" borderId="14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44" fontId="11" fillId="3" borderId="5" xfId="3" applyFont="1" applyFill="1" applyBorder="1" applyAlignment="1" applyProtection="1">
      <alignment horizontal="center" vertical="center" wrapText="1"/>
      <protection hidden="1"/>
    </xf>
    <xf numFmtId="44" fontId="11" fillId="3" borderId="6" xfId="3" applyFont="1" applyFill="1" applyBorder="1" applyAlignment="1" applyProtection="1">
      <alignment horizontal="center" vertical="center" wrapText="1"/>
      <protection hidden="1"/>
    </xf>
    <xf numFmtId="44" fontId="11" fillId="3" borderId="7" xfId="3" applyFont="1" applyFill="1" applyBorder="1" applyAlignment="1" applyProtection="1">
      <alignment horizontal="center" vertical="center" wrapText="1"/>
      <protection hidden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8" fillId="3" borderId="0" xfId="1" applyFont="1" applyFill="1" applyAlignment="1" applyProtection="1">
      <alignment horizontal="center" vertical="center" wrapText="1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vertical="center"/>
      <protection hidden="1"/>
    </xf>
    <xf numFmtId="0" fontId="3" fillId="2" borderId="17" xfId="0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3" fillId="2" borderId="12" xfId="0" applyFont="1" applyFill="1" applyBorder="1" applyAlignment="1" applyProtection="1">
      <alignment vertical="center"/>
      <protection hidden="1"/>
    </xf>
    <xf numFmtId="0" fontId="3" fillId="2" borderId="18" xfId="0" applyFont="1" applyFill="1" applyBorder="1" applyAlignment="1" applyProtection="1">
      <alignment vertical="center"/>
      <protection hidden="1"/>
    </xf>
    <xf numFmtId="0" fontId="12" fillId="0" borderId="9" xfId="0" applyFont="1" applyBorder="1" applyAlignment="1" applyProtection="1">
      <alignment horizontal="left" vertical="center" wrapText="1"/>
      <protection hidden="1"/>
    </xf>
    <xf numFmtId="0" fontId="12" fillId="0" borderId="10" xfId="0" applyFont="1" applyBorder="1" applyAlignment="1" applyProtection="1">
      <alignment horizontal="left" vertical="center" wrapText="1"/>
      <protection hidden="1"/>
    </xf>
    <xf numFmtId="0" fontId="12" fillId="0" borderId="11" xfId="0" applyFont="1" applyBorder="1" applyAlignment="1" applyProtection="1">
      <alignment horizontal="left" vertical="center" wrapText="1"/>
      <protection hidden="1"/>
    </xf>
    <xf numFmtId="0" fontId="12" fillId="0" borderId="12" xfId="0" applyFont="1" applyBorder="1" applyAlignment="1" applyProtection="1">
      <alignment horizontal="left" vertical="center" wrapText="1"/>
      <protection hidden="1"/>
    </xf>
    <xf numFmtId="0" fontId="12" fillId="0" borderId="8" xfId="0" applyFont="1" applyBorder="1" applyAlignment="1" applyProtection="1">
      <alignment horizontal="left" vertical="center" wrapText="1"/>
      <protection hidden="1"/>
    </xf>
    <xf numFmtId="0" fontId="12" fillId="0" borderId="13" xfId="0" applyFont="1" applyBorder="1" applyAlignment="1" applyProtection="1">
      <alignment horizontal="left" vertical="center" wrapText="1"/>
      <protection hidden="1"/>
    </xf>
  </cellXfs>
  <cellStyles count="5">
    <cellStyle name="Heading 1 2" xfId="2"/>
    <cellStyle name="meny" xfId="3" builtinId="4"/>
    <cellStyle name="Normal 2" xfId="1"/>
    <cellStyle name="normálne" xfId="0" builtinId="0"/>
    <cellStyle name="percentá" xfId="4" builtinId="5"/>
  </cellStyles>
  <dxfs count="0"/>
  <tableStyles count="0" defaultTableStyle="TableStyleMedium2" defaultPivotStyle="PivotStyleLight16"/>
  <colors>
    <mruColors>
      <color rgb="FF57B6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135"/>
  <sheetViews>
    <sheetView showGridLines="0" tabSelected="1" topLeftCell="A4" zoomScale="55" zoomScaleNormal="55" zoomScaleSheetLayoutView="70" workbookViewId="0">
      <selection activeCell="E30" sqref="E30"/>
    </sheetView>
  </sheetViews>
  <sheetFormatPr defaultColWidth="9.21875" defaultRowHeight="14.4" zeroHeight="1"/>
  <cols>
    <col min="1" max="1" width="9.21875" customWidth="1"/>
    <col min="2" max="2" width="22.44140625" bestFit="1" customWidth="1"/>
    <col min="3" max="3" width="57.77734375" customWidth="1"/>
    <col min="4" max="5" width="25.5546875" customWidth="1"/>
    <col min="6" max="6" width="36.88671875" customWidth="1"/>
    <col min="7" max="7" width="12.77734375" customWidth="1"/>
    <col min="8" max="8" width="36.33203125" customWidth="1"/>
    <col min="9" max="9" width="45.5546875" customWidth="1"/>
    <col min="10" max="10" width="72.21875" customWidth="1"/>
    <col min="11" max="13" width="9.21875" customWidth="1"/>
  </cols>
  <sheetData>
    <row r="1" spans="2:10" ht="66.75" customHeight="1">
      <c r="B1" s="41" t="s">
        <v>22</v>
      </c>
      <c r="C1" s="42"/>
      <c r="D1" s="42"/>
      <c r="E1" s="42"/>
      <c r="F1" s="42"/>
      <c r="G1" s="42"/>
      <c r="H1" s="42"/>
      <c r="I1" s="42"/>
      <c r="J1" s="42"/>
    </row>
    <row r="2" spans="2:10" ht="9.75" customHeight="1">
      <c r="B2" s="4"/>
      <c r="C2" s="5"/>
      <c r="D2" s="5"/>
      <c r="E2" s="5"/>
      <c r="F2" s="5"/>
      <c r="G2" s="5"/>
      <c r="H2" s="5"/>
      <c r="I2" s="5"/>
      <c r="J2" s="5"/>
    </row>
    <row r="3" spans="2:10" ht="15.6">
      <c r="B3" s="6" t="s">
        <v>0</v>
      </c>
      <c r="C3" s="7"/>
      <c r="D3" s="7"/>
      <c r="E3" s="7"/>
      <c r="F3" s="7"/>
      <c r="G3" s="7"/>
      <c r="H3" s="7"/>
      <c r="I3" s="7"/>
      <c r="J3" s="7"/>
    </row>
    <row r="4" spans="2:10" ht="15" thickBot="1">
      <c r="B4" s="8"/>
      <c r="C4" s="9"/>
      <c r="D4" s="9"/>
      <c r="E4" s="9"/>
      <c r="F4" s="9"/>
      <c r="G4" s="9"/>
      <c r="H4" s="9"/>
      <c r="I4" s="9"/>
      <c r="J4" s="10"/>
    </row>
    <row r="5" spans="2:10">
      <c r="B5" s="43" t="s">
        <v>1</v>
      </c>
      <c r="C5" s="44"/>
      <c r="D5" s="48" t="s">
        <v>23</v>
      </c>
      <c r="E5" s="49"/>
      <c r="F5" s="50"/>
      <c r="G5" s="11"/>
      <c r="H5" s="45"/>
      <c r="I5" s="45"/>
      <c r="J5" s="45"/>
    </row>
    <row r="6" spans="2:10">
      <c r="B6" s="46" t="s">
        <v>2</v>
      </c>
      <c r="C6" s="47"/>
      <c r="D6" s="51" t="s">
        <v>3</v>
      </c>
      <c r="E6" s="52"/>
      <c r="F6" s="53"/>
      <c r="G6" s="11"/>
      <c r="H6" s="45"/>
      <c r="I6" s="45"/>
      <c r="J6" s="45"/>
    </row>
    <row r="7" spans="2:10" ht="15" thickBot="1">
      <c r="B7" s="32" t="s">
        <v>4</v>
      </c>
      <c r="C7" s="33"/>
      <c r="D7" s="38"/>
      <c r="E7" s="39"/>
      <c r="F7" s="40"/>
      <c r="G7" s="3"/>
      <c r="H7" s="34"/>
      <c r="I7" s="34"/>
      <c r="J7" s="34"/>
    </row>
    <row r="8" spans="2:10">
      <c r="B8" s="1"/>
      <c r="C8" s="1"/>
      <c r="D8" s="1"/>
      <c r="E8" s="1"/>
      <c r="F8" s="1"/>
      <c r="G8" s="1"/>
      <c r="H8" s="2"/>
      <c r="I8" s="2"/>
    </row>
    <row r="9" spans="2:10" s="5" customFormat="1" ht="15.6">
      <c r="B9" s="12" t="s">
        <v>5</v>
      </c>
      <c r="C9" s="13"/>
      <c r="D9" s="13"/>
      <c r="E9" s="13"/>
      <c r="F9" s="13"/>
      <c r="G9" s="13"/>
      <c r="H9" s="13"/>
      <c r="I9" s="13"/>
      <c r="J9" s="13"/>
    </row>
    <row r="10" spans="2:10" ht="15" thickBot="1"/>
    <row r="11" spans="2:10" s="5" customFormat="1" ht="43.95" customHeight="1" thickBot="1">
      <c r="B11" s="30" t="s">
        <v>24</v>
      </c>
      <c r="C11" s="31"/>
      <c r="D11" s="14" t="s">
        <v>8</v>
      </c>
      <c r="E11" s="14" t="s">
        <v>28</v>
      </c>
      <c r="F11" s="14" t="s">
        <v>9</v>
      </c>
      <c r="G11" s="14" t="s">
        <v>6</v>
      </c>
      <c r="H11" s="15" t="s">
        <v>10</v>
      </c>
      <c r="I11" s="15" t="s">
        <v>11</v>
      </c>
      <c r="J11" s="16" t="s">
        <v>12</v>
      </c>
    </row>
    <row r="12" spans="2:10" ht="48" customHeight="1" thickBot="1">
      <c r="B12" s="24" t="s">
        <v>41</v>
      </c>
      <c r="C12" s="25"/>
      <c r="D12" s="17" t="s">
        <v>16</v>
      </c>
      <c r="E12" s="22">
        <v>19</v>
      </c>
      <c r="F12" s="20">
        <v>0</v>
      </c>
      <c r="G12" s="21">
        <v>0.23</v>
      </c>
      <c r="H12" s="18">
        <f>F12*(100%+G12)</f>
        <v>0</v>
      </c>
      <c r="I12" s="19">
        <f>E12*F12</f>
        <v>0</v>
      </c>
      <c r="J12" s="19">
        <f>E12*H12</f>
        <v>0</v>
      </c>
    </row>
    <row r="13" spans="2:10" s="5" customFormat="1" ht="43.95" customHeight="1" thickBot="1">
      <c r="B13" s="30" t="s">
        <v>25</v>
      </c>
      <c r="C13" s="31"/>
      <c r="D13" s="14" t="s">
        <v>8</v>
      </c>
      <c r="E13" s="14" t="s">
        <v>28</v>
      </c>
      <c r="F13" s="14" t="s">
        <v>9</v>
      </c>
      <c r="G13" s="14" t="s">
        <v>6</v>
      </c>
      <c r="H13" s="15" t="s">
        <v>10</v>
      </c>
      <c r="I13" s="15" t="s">
        <v>11</v>
      </c>
      <c r="J13" s="16" t="s">
        <v>12</v>
      </c>
    </row>
    <row r="14" spans="2:10" ht="48" customHeight="1" thickBot="1">
      <c r="B14" s="24" t="s">
        <v>17</v>
      </c>
      <c r="C14" s="25"/>
      <c r="D14" s="17" t="s">
        <v>16</v>
      </c>
      <c r="E14" s="22">
        <v>7</v>
      </c>
      <c r="F14" s="20">
        <v>0</v>
      </c>
      <c r="G14" s="21">
        <v>0.23</v>
      </c>
      <c r="H14" s="18">
        <f t="shared" ref="H14:H19" si="0">F14*(100%+G14)</f>
        <v>0</v>
      </c>
      <c r="I14" s="19">
        <f t="shared" ref="I14:I19" si="1">E14*F14</f>
        <v>0</v>
      </c>
      <c r="J14" s="19">
        <f t="shared" ref="J14:J19" si="2">E14*H14</f>
        <v>0</v>
      </c>
    </row>
    <row r="15" spans="2:10" ht="48" customHeight="1" thickBot="1">
      <c r="B15" s="24" t="s">
        <v>32</v>
      </c>
      <c r="C15" s="25"/>
      <c r="D15" s="17" t="s">
        <v>16</v>
      </c>
      <c r="E15" s="22">
        <v>19</v>
      </c>
      <c r="F15" s="20">
        <v>0</v>
      </c>
      <c r="G15" s="21">
        <v>0.23</v>
      </c>
      <c r="H15" s="18">
        <f t="shared" si="0"/>
        <v>0</v>
      </c>
      <c r="I15" s="19">
        <f t="shared" si="1"/>
        <v>0</v>
      </c>
      <c r="J15" s="19">
        <f t="shared" si="2"/>
        <v>0</v>
      </c>
    </row>
    <row r="16" spans="2:10" ht="48" customHeight="1" thickBot="1">
      <c r="B16" s="24" t="s">
        <v>21</v>
      </c>
      <c r="C16" s="25"/>
      <c r="D16" s="17" t="s">
        <v>16</v>
      </c>
      <c r="E16" s="22">
        <v>2</v>
      </c>
      <c r="F16" s="20">
        <v>0</v>
      </c>
      <c r="G16" s="21">
        <v>0.23</v>
      </c>
      <c r="H16" s="18">
        <f t="shared" si="0"/>
        <v>0</v>
      </c>
      <c r="I16" s="19">
        <f t="shared" si="1"/>
        <v>0</v>
      </c>
      <c r="J16" s="19">
        <f t="shared" si="2"/>
        <v>0</v>
      </c>
    </row>
    <row r="17" spans="2:10" ht="48" customHeight="1" thickBot="1">
      <c r="B17" s="24" t="s">
        <v>33</v>
      </c>
      <c r="C17" s="25"/>
      <c r="D17" s="17" t="s">
        <v>16</v>
      </c>
      <c r="E17" s="22">
        <v>7</v>
      </c>
      <c r="F17" s="20">
        <v>0</v>
      </c>
      <c r="G17" s="21">
        <v>0.23</v>
      </c>
      <c r="H17" s="18">
        <f t="shared" si="0"/>
        <v>0</v>
      </c>
      <c r="I17" s="19">
        <f t="shared" si="1"/>
        <v>0</v>
      </c>
      <c r="J17" s="19">
        <f t="shared" si="2"/>
        <v>0</v>
      </c>
    </row>
    <row r="18" spans="2:10" ht="48" customHeight="1" thickBot="1">
      <c r="B18" s="24" t="s">
        <v>42</v>
      </c>
      <c r="C18" s="25"/>
      <c r="D18" s="17" t="s">
        <v>16</v>
      </c>
      <c r="E18" s="22">
        <v>19</v>
      </c>
      <c r="F18" s="20">
        <v>0</v>
      </c>
      <c r="G18" s="21">
        <v>0.23</v>
      </c>
      <c r="H18" s="18">
        <f t="shared" si="0"/>
        <v>0</v>
      </c>
      <c r="I18" s="19">
        <f t="shared" si="1"/>
        <v>0</v>
      </c>
      <c r="J18" s="19">
        <f t="shared" si="2"/>
        <v>0</v>
      </c>
    </row>
    <row r="19" spans="2:10" ht="48" customHeight="1" thickBot="1">
      <c r="B19" s="24" t="s">
        <v>34</v>
      </c>
      <c r="C19" s="25"/>
      <c r="D19" s="17" t="s">
        <v>16</v>
      </c>
      <c r="E19" s="22">
        <v>7</v>
      </c>
      <c r="F19" s="20">
        <v>0</v>
      </c>
      <c r="G19" s="21">
        <v>0.23</v>
      </c>
      <c r="H19" s="18">
        <f t="shared" si="0"/>
        <v>0</v>
      </c>
      <c r="I19" s="19">
        <f t="shared" si="1"/>
        <v>0</v>
      </c>
      <c r="J19" s="19">
        <f t="shared" si="2"/>
        <v>0</v>
      </c>
    </row>
    <row r="20" spans="2:10" s="5" customFormat="1" ht="43.95" customHeight="1" thickBot="1">
      <c r="B20" s="30" t="s">
        <v>26</v>
      </c>
      <c r="C20" s="31"/>
      <c r="D20" s="14" t="s">
        <v>8</v>
      </c>
      <c r="E20" s="14" t="s">
        <v>28</v>
      </c>
      <c r="F20" s="14" t="s">
        <v>9</v>
      </c>
      <c r="G20" s="14" t="s">
        <v>6</v>
      </c>
      <c r="H20" s="15" t="s">
        <v>10</v>
      </c>
      <c r="I20" s="15" t="s">
        <v>11</v>
      </c>
      <c r="J20" s="16" t="s">
        <v>12</v>
      </c>
    </row>
    <row r="21" spans="2:10" ht="48" customHeight="1" thickBot="1">
      <c r="B21" s="26" t="s">
        <v>35</v>
      </c>
      <c r="C21" s="27"/>
      <c r="D21" s="22" t="s">
        <v>16</v>
      </c>
      <c r="E21" s="22">
        <v>19</v>
      </c>
      <c r="F21" s="20">
        <v>0</v>
      </c>
      <c r="G21" s="21">
        <v>0.23</v>
      </c>
      <c r="H21" s="18">
        <f>F21*(100%+G21)</f>
        <v>0</v>
      </c>
      <c r="I21" s="19">
        <f>E21*F21</f>
        <v>0</v>
      </c>
      <c r="J21" s="19">
        <f>E21*H21</f>
        <v>0</v>
      </c>
    </row>
    <row r="22" spans="2:10" ht="48" customHeight="1" thickBot="1">
      <c r="B22" s="26" t="s">
        <v>36</v>
      </c>
      <c r="C22" s="27"/>
      <c r="D22" s="22" t="s">
        <v>16</v>
      </c>
      <c r="E22" s="22">
        <v>19</v>
      </c>
      <c r="F22" s="20">
        <v>0</v>
      </c>
      <c r="G22" s="21">
        <v>0.23</v>
      </c>
      <c r="H22" s="18">
        <f t="shared" ref="H22:H27" si="3">F22*(100%+G22)</f>
        <v>0</v>
      </c>
      <c r="I22" s="19">
        <f t="shared" ref="I22:I27" si="4">E22*F22</f>
        <v>0</v>
      </c>
      <c r="J22" s="19">
        <f t="shared" ref="J22:J27" si="5">E22*H22</f>
        <v>0</v>
      </c>
    </row>
    <row r="23" spans="2:10" ht="48" customHeight="1" thickBot="1">
      <c r="B23" s="26" t="s">
        <v>37</v>
      </c>
      <c r="C23" s="27"/>
      <c r="D23" s="22" t="s">
        <v>16</v>
      </c>
      <c r="E23" s="22">
        <v>19</v>
      </c>
      <c r="F23" s="20">
        <v>0</v>
      </c>
      <c r="G23" s="21">
        <v>0.23</v>
      </c>
      <c r="H23" s="18">
        <f t="shared" si="3"/>
        <v>0</v>
      </c>
      <c r="I23" s="19">
        <f t="shared" si="4"/>
        <v>0</v>
      </c>
      <c r="J23" s="19">
        <f t="shared" si="5"/>
        <v>0</v>
      </c>
    </row>
    <row r="24" spans="2:10" ht="48" customHeight="1" thickBot="1">
      <c r="B24" s="26" t="s">
        <v>38</v>
      </c>
      <c r="C24" s="27"/>
      <c r="D24" s="22" t="s">
        <v>16</v>
      </c>
      <c r="E24" s="22">
        <v>19</v>
      </c>
      <c r="F24" s="20">
        <v>0</v>
      </c>
      <c r="G24" s="21">
        <v>0.23</v>
      </c>
      <c r="H24" s="18">
        <f t="shared" si="3"/>
        <v>0</v>
      </c>
      <c r="I24" s="19">
        <f t="shared" si="4"/>
        <v>0</v>
      </c>
      <c r="J24" s="19">
        <f t="shared" si="5"/>
        <v>0</v>
      </c>
    </row>
    <row r="25" spans="2:10" ht="48" customHeight="1" thickBot="1">
      <c r="B25" s="26" t="s">
        <v>39</v>
      </c>
      <c r="C25" s="27"/>
      <c r="D25" s="22" t="s">
        <v>16</v>
      </c>
      <c r="E25" s="22">
        <v>10</v>
      </c>
      <c r="F25" s="20">
        <v>0</v>
      </c>
      <c r="G25" s="21">
        <v>0.23</v>
      </c>
      <c r="H25" s="18">
        <f t="shared" si="3"/>
        <v>0</v>
      </c>
      <c r="I25" s="19">
        <f t="shared" si="4"/>
        <v>0</v>
      </c>
      <c r="J25" s="19">
        <f t="shared" si="5"/>
        <v>0</v>
      </c>
    </row>
    <row r="26" spans="2:10" ht="48" customHeight="1" thickBot="1">
      <c r="B26" s="26" t="s">
        <v>40</v>
      </c>
      <c r="C26" s="27"/>
      <c r="D26" s="22" t="s">
        <v>16</v>
      </c>
      <c r="E26" s="22">
        <v>2</v>
      </c>
      <c r="F26" s="20">
        <v>0</v>
      </c>
      <c r="G26" s="21">
        <v>0.23</v>
      </c>
      <c r="H26" s="18">
        <f t="shared" si="3"/>
        <v>0</v>
      </c>
      <c r="I26" s="19">
        <f t="shared" si="4"/>
        <v>0</v>
      </c>
      <c r="J26" s="19">
        <f t="shared" si="5"/>
        <v>0</v>
      </c>
    </row>
    <row r="27" spans="2:10" ht="48" customHeight="1" thickBot="1">
      <c r="B27" s="26" t="s">
        <v>18</v>
      </c>
      <c r="C27" s="27"/>
      <c r="D27" s="22" t="s">
        <v>16</v>
      </c>
      <c r="E27" s="22">
        <v>10</v>
      </c>
      <c r="F27" s="20">
        <v>0</v>
      </c>
      <c r="G27" s="21">
        <v>0.23</v>
      </c>
      <c r="H27" s="18">
        <f t="shared" si="3"/>
        <v>0</v>
      </c>
      <c r="I27" s="19">
        <f t="shared" si="4"/>
        <v>0</v>
      </c>
      <c r="J27" s="19">
        <f t="shared" si="5"/>
        <v>0</v>
      </c>
    </row>
    <row r="28" spans="2:10" s="5" customFormat="1" ht="43.95" customHeight="1" thickBot="1">
      <c r="B28" s="30" t="s">
        <v>27</v>
      </c>
      <c r="C28" s="31"/>
      <c r="D28" s="14" t="s">
        <v>8</v>
      </c>
      <c r="E28" s="14" t="s">
        <v>29</v>
      </c>
      <c r="F28" s="14" t="s">
        <v>9</v>
      </c>
      <c r="G28" s="14" t="s">
        <v>6</v>
      </c>
      <c r="H28" s="15" t="s">
        <v>10</v>
      </c>
      <c r="I28" s="15" t="s">
        <v>11</v>
      </c>
      <c r="J28" s="16" t="s">
        <v>12</v>
      </c>
    </row>
    <row r="29" spans="2:10" ht="48" customHeight="1" thickBot="1">
      <c r="B29" s="24" t="s">
        <v>30</v>
      </c>
      <c r="C29" s="25"/>
      <c r="D29" s="17" t="s">
        <v>19</v>
      </c>
      <c r="E29" s="22">
        <f>E12*72</f>
        <v>1368</v>
      </c>
      <c r="F29" s="20">
        <v>0</v>
      </c>
      <c r="G29" s="21">
        <v>0.23</v>
      </c>
      <c r="H29" s="18">
        <f>F29*(100%+G29)</f>
        <v>0</v>
      </c>
      <c r="I29" s="19">
        <f>E29*F29</f>
        <v>0</v>
      </c>
      <c r="J29" s="19">
        <f>E29*H29</f>
        <v>0</v>
      </c>
    </row>
    <row r="30" spans="2:10" ht="48" customHeight="1" thickBot="1">
      <c r="B30" s="24" t="s">
        <v>31</v>
      </c>
      <c r="C30" s="25"/>
      <c r="D30" s="17" t="s">
        <v>19</v>
      </c>
      <c r="E30" s="22">
        <f>SUM(E14:E19)*72</f>
        <v>4392</v>
      </c>
      <c r="F30" s="20">
        <v>0</v>
      </c>
      <c r="G30" s="21">
        <v>0.23</v>
      </c>
      <c r="H30" s="18">
        <f>F30*(100%+G30)</f>
        <v>0</v>
      </c>
      <c r="I30" s="19">
        <f>E30*F30</f>
        <v>0</v>
      </c>
      <c r="J30" s="19">
        <f>E30*H30</f>
        <v>0</v>
      </c>
    </row>
    <row r="31" spans="2:10" s="5" customFormat="1" ht="48" customHeight="1" thickBot="1">
      <c r="B31" s="24" t="s">
        <v>7</v>
      </c>
      <c r="C31" s="25"/>
      <c r="D31" s="35"/>
      <c r="E31" s="36"/>
      <c r="F31" s="36"/>
      <c r="G31" s="36"/>
      <c r="H31" s="37"/>
      <c r="I31" s="23">
        <f>I12+SUM(I14:I19)+SUM(I21:I27)+SUM(I29:I30)</f>
        <v>0</v>
      </c>
      <c r="J31" s="23">
        <f>J12+SUM(J14:J19)+SUM(J21:J27)+SUM(J29:J30)</f>
        <v>0</v>
      </c>
    </row>
    <row r="32" spans="2:10"/>
    <row r="33" spans="2:10" ht="102.6" customHeight="1">
      <c r="B33" s="28" t="s">
        <v>20</v>
      </c>
      <c r="C33" s="29"/>
      <c r="D33" s="29"/>
      <c r="E33" s="29"/>
      <c r="F33" s="29"/>
      <c r="G33" s="29"/>
      <c r="H33" s="29"/>
      <c r="I33" s="29"/>
      <c r="J33" s="29"/>
    </row>
    <row r="34" spans="2:10">
      <c r="B34" t="s">
        <v>13</v>
      </c>
      <c r="C34" t="s">
        <v>14</v>
      </c>
    </row>
    <row r="35" spans="2:10"/>
    <row r="36" spans="2:10">
      <c r="B36" t="s">
        <v>15</v>
      </c>
    </row>
    <row r="37" spans="2:10"/>
    <row r="38" spans="2:10"/>
    <row r="39" spans="2:10"/>
    <row r="40" spans="2:10"/>
    <row r="41" spans="2:10"/>
    <row r="42" spans="2:10"/>
    <row r="43" spans="2:10"/>
    <row r="44" spans="2:10"/>
    <row r="45" spans="2:10"/>
    <row r="46" spans="2:10"/>
    <row r="47" spans="2:10"/>
    <row r="48" spans="2:10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sheetProtection formatCells="0" formatColumns="0" formatRows="0" insertColumns="0" insertRows="0" insertHyperlinks="0" deleteColumns="0" deleteRows="0" sort="0" autoFilter="0" pivotTables="0"/>
  <protectedRanges>
    <protectedRange sqref="H12:J12 H29:J31 H14:J19 H21:J27" name="Oblast1"/>
    <protectedRange sqref="H7:J7" name="Oblast2"/>
  </protectedRanges>
  <mergeCells count="33">
    <mergeCell ref="B1:J1"/>
    <mergeCell ref="B5:C5"/>
    <mergeCell ref="H5:J5"/>
    <mergeCell ref="B6:C6"/>
    <mergeCell ref="H6:J6"/>
    <mergeCell ref="D5:F5"/>
    <mergeCell ref="D6:F6"/>
    <mergeCell ref="B7:C7"/>
    <mergeCell ref="H7:J7"/>
    <mergeCell ref="B11:C11"/>
    <mergeCell ref="B12:C12"/>
    <mergeCell ref="D31:H31"/>
    <mergeCell ref="D7:F7"/>
    <mergeCell ref="B14:C14"/>
    <mergeCell ref="B15:C15"/>
    <mergeCell ref="B16:C16"/>
    <mergeCell ref="B18:C18"/>
    <mergeCell ref="B19:C19"/>
    <mergeCell ref="B13:C13"/>
    <mergeCell ref="B20:C20"/>
    <mergeCell ref="B22:C22"/>
    <mergeCell ref="B33:J33"/>
    <mergeCell ref="B31:C31"/>
    <mergeCell ref="B25:C25"/>
    <mergeCell ref="B28:C28"/>
    <mergeCell ref="B29:C29"/>
    <mergeCell ref="B30:C30"/>
    <mergeCell ref="B17:C17"/>
    <mergeCell ref="B26:C26"/>
    <mergeCell ref="B27:C27"/>
    <mergeCell ref="B21:C21"/>
    <mergeCell ref="B23:C23"/>
    <mergeCell ref="B24:C24"/>
  </mergeCells>
  <pageMargins left="0.7" right="0.7" top="0.75" bottom="0.75" header="0.3" footer="0.3"/>
  <pageSetup paperSize="9" scale="7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85477176D814F99F13B256B713EA4" ma:contentTypeVersion="21" ma:contentTypeDescription="Umožňuje vytvoriť nový dokument." ma:contentTypeScope="" ma:versionID="51acefe41e506436ea55421223e7e3e3">
  <xsd:schema xmlns:xsd="http://www.w3.org/2001/XMLSchema" xmlns:xs="http://www.w3.org/2001/XMLSchema" xmlns:p="http://schemas.microsoft.com/office/2006/metadata/properties" xmlns:ns2="24503528-4e71-4eac-93de-f7204d12cdc2" xmlns:ns3="a7a7f5d6-631b-454b-abe4-73523507a076" targetNamespace="http://schemas.microsoft.com/office/2006/metadata/properties" ma:root="true" ma:fieldsID="82026f71745cd44ea7f5a617e2822840" ns2:_="" ns3:_="">
    <xsd:import namespace="24503528-4e71-4eac-93de-f7204d12cdc2"/>
    <xsd:import namespace="a7a7f5d6-631b-454b-abe4-73523507a07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Notes0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RV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03528-4e71-4eac-93de-f7204d12cd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1998ee4-2e8d-4730-9b5a-b5700e62d3af}" ma:internalName="TaxCatchAll" ma:showField="CatchAllData" ma:web="24503528-4e71-4eac-93de-f7204d12cd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7f5d6-631b-454b-abe4-73523507a0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Notes0" ma:index="20" nillable="true" ma:displayName="Notes" ma:format="Dropdown" ma:internalName="Notes0">
      <xsd:simpleType>
        <xsd:restriction base="dms:Text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bf6c9690-85f4-4a69-a25f-e0eb94cc95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V" ma:index="25" nillable="true" ma:displayName="RV" ma:default="0" ma:description="Hier wird beschrieben, ob der Kunde einen Rahmenvertrag besitzt" ma:format="Dropdown" ma:internalName="RV">
      <xsd:simpleType>
        <xsd:restriction base="dms:Boolea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V xmlns="a7a7f5d6-631b-454b-abe4-73523507a076">false</RV>
    <_Flow_SignoffStatus xmlns="a7a7f5d6-631b-454b-abe4-73523507a076" xsi:nil="true"/>
    <TaxCatchAll xmlns="24503528-4e71-4eac-93de-f7204d12cdc2" xsi:nil="true"/>
    <lcf76f155ced4ddcb4097134ff3c332f xmlns="a7a7f5d6-631b-454b-abe4-73523507a076">
      <Terms xmlns="http://schemas.microsoft.com/office/infopath/2007/PartnerControls"/>
    </lcf76f155ced4ddcb4097134ff3c332f>
    <Notes0 xmlns="a7a7f5d6-631b-454b-abe4-73523507a076" xsi:nil="true"/>
  </documentManagement>
</p:properties>
</file>

<file path=customXml/itemProps1.xml><?xml version="1.0" encoding="utf-8"?>
<ds:datastoreItem xmlns:ds="http://schemas.openxmlformats.org/officeDocument/2006/customXml" ds:itemID="{4DC0BEA8-7845-48B6-A8EA-FD632AE1A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503528-4e71-4eac-93de-f7204d12cdc2"/>
    <ds:schemaRef ds:uri="a7a7f5d6-631b-454b-abe4-73523507a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D2FA82-5F11-4DC3-BC1E-8094F4FCE2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FDF513-3508-4B97-829D-FC81E2CD6408}">
  <ds:schemaRefs>
    <ds:schemaRef ds:uri="http://schemas.microsoft.com/office/2006/metadata/properties"/>
    <ds:schemaRef ds:uri="http://schemas.microsoft.com/office/infopath/2007/PartnerControls"/>
    <ds:schemaRef ds:uri="a7a7f5d6-631b-454b-abe4-73523507a076"/>
    <ds:schemaRef ds:uri="24503528-4e71-4eac-93de-f7204d12cd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USG</vt:lpstr>
      <vt:lpstr>USG!Oblasť_tlače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2024-03-21T15:10:59Z</dcterms:created>
  <dcterms:modified xsi:type="dcterms:W3CDTF">2025-08-21T10:20:36Z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0x010100BBF85477176D814F99F13B256B713EA4</vt:lpwstr>
  </property>
  <property fmtid="{D5CDD505-2E9C-101B-9397-08002B2CF9AE}" pid="3" name="MediaServiceImageTags">
    <vt:lpwstr/>
  </property>
</Properties>
</file>