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88004412-1AAA-42D1-B028-43112814833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říloha č. 1" sheetId="1" r:id="rId1"/>
  </sheets>
  <calcPr calcId="191029"/>
  <fileRecoveryPr autoRecover="0"/>
</workbook>
</file>

<file path=xl/calcChain.xml><?xml version="1.0" encoding="utf-8"?>
<calcChain xmlns="http://schemas.openxmlformats.org/spreadsheetml/2006/main">
  <c r="D109" i="1" l="1"/>
  <c r="E238" i="1"/>
  <c r="B71" i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D32" i="1"/>
  <c r="B7" i="1"/>
  <c r="B8" i="1" s="1"/>
  <c r="B9" i="1" s="1"/>
  <c r="B10" i="1" s="1"/>
  <c r="B11" i="1" s="1"/>
  <c r="B12" i="1" s="1"/>
  <c r="B13" i="1" s="1"/>
  <c r="B14" i="1" s="1"/>
  <c r="G59" i="1"/>
  <c r="G57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G63" i="1" l="1"/>
  <c r="G62" i="1"/>
  <c r="G60" i="1"/>
  <c r="G58" i="1"/>
  <c r="G56" i="1"/>
  <c r="G6" i="1"/>
  <c r="G64" i="1" l="1"/>
</calcChain>
</file>

<file path=xl/sharedStrings.xml><?xml version="1.0" encoding="utf-8"?>
<sst xmlns="http://schemas.openxmlformats.org/spreadsheetml/2006/main" count="347" uniqueCount="254">
  <si>
    <t>typ hlásiče</t>
  </si>
  <si>
    <t>typ ústředny</t>
  </si>
  <si>
    <t>ostatní</t>
  </si>
  <si>
    <t xml:space="preserve">12V,7Ah </t>
  </si>
  <si>
    <t>jednotka multiadresná MHY 416</t>
  </si>
  <si>
    <t xml:space="preserve">12V,12 Ah </t>
  </si>
  <si>
    <t>číslo položky</t>
  </si>
  <si>
    <t>odhadované množství vyměněných položek za kalendářní rok</t>
  </si>
  <si>
    <t>ZDP měnírna Bohunice</t>
  </si>
  <si>
    <t>EPS měnírny Bystrc</t>
  </si>
  <si>
    <t>EPS měnírny Černá Pole</t>
  </si>
  <si>
    <t>EPS měnírny Horní Heršpice</t>
  </si>
  <si>
    <t>EPS měnírny Kamenný Vrch</t>
  </si>
  <si>
    <t>EPS měnírny Kohoutovice</t>
  </si>
  <si>
    <t>EPS měnírny Komárov</t>
  </si>
  <si>
    <t>EPS měnírny Komín</t>
  </si>
  <si>
    <t>EPS měnírny Královo Pole</t>
  </si>
  <si>
    <t>EPS měnírny Křížová</t>
  </si>
  <si>
    <t>EPS měnírny Líšeň</t>
  </si>
  <si>
    <t>EPS měnírny Maloměřice</t>
  </si>
  <si>
    <t>EPS měnírny Modřice</t>
  </si>
  <si>
    <t>EPS měnírny Medlánky</t>
  </si>
  <si>
    <t>EPS měnírny Olomoucká</t>
  </si>
  <si>
    <t>EPS měnírny Osová</t>
  </si>
  <si>
    <t>EPS měnírny Přehrada</t>
  </si>
  <si>
    <t>ZDP měnírny Pisárky</t>
  </si>
  <si>
    <t>EPS měnírny Přívrat</t>
  </si>
  <si>
    <t>EPS měnírny Radlas</t>
  </si>
  <si>
    <t>EPS měnírny Slatina</t>
  </si>
  <si>
    <t>EPS měnírny Spálená</t>
  </si>
  <si>
    <t>EPS měnírny Střed</t>
  </si>
  <si>
    <t>EPS měnírny Šlapanice</t>
  </si>
  <si>
    <t>EPS měnírny Tábor</t>
  </si>
  <si>
    <t>EPS měnírny Tatranská</t>
  </si>
  <si>
    <t>EPS měnírny Údolní</t>
  </si>
  <si>
    <t>EPS měnírny Vídeňská</t>
  </si>
  <si>
    <t>EPS vozovna Komín</t>
  </si>
  <si>
    <t>EPS vozovna Pisárky</t>
  </si>
  <si>
    <t>EPS vozovna Medlánky</t>
  </si>
  <si>
    <t>EPS informatika Pisárky</t>
  </si>
  <si>
    <t>EPS ředitelství Novobranská</t>
  </si>
  <si>
    <t>EPS zastávka Jírová</t>
  </si>
  <si>
    <t>měnírny</t>
  </si>
  <si>
    <t>jiné objekty</t>
  </si>
  <si>
    <t>objekty s EPS, ZDP</t>
  </si>
  <si>
    <t>cena celkem v Kč bez DPH</t>
  </si>
  <si>
    <t>počet ks v DPMB</t>
  </si>
  <si>
    <t>Cena nové položky v Kč za 1 ks</t>
  </si>
  <si>
    <t>Bosch BZ 500 LSN CZ - kompletní ústředna</t>
  </si>
  <si>
    <t>Hlásič multisensorový IQ 8</t>
  </si>
  <si>
    <t>Tlačítko MHA 101</t>
  </si>
  <si>
    <t>Tlačítko MHA 102</t>
  </si>
  <si>
    <t>Tlačítko MHA 108</t>
  </si>
  <si>
    <t>Hlásič MHG 124</t>
  </si>
  <si>
    <t>Tlačítko MHA 141</t>
  </si>
  <si>
    <t>Tlačítko MHA 145</t>
  </si>
  <si>
    <t>Tlačítko MHA 144</t>
  </si>
  <si>
    <t>Hlásič MHG 103</t>
  </si>
  <si>
    <t>Hlásič MHG 120</t>
  </si>
  <si>
    <t>Hlásič MHG 120.023</t>
  </si>
  <si>
    <t>Hlásič MHG 123</t>
  </si>
  <si>
    <t>Hlásič MHG 181</t>
  </si>
  <si>
    <t>Hlásič  MHG 220.032</t>
  </si>
  <si>
    <t>Hlásič MHG 231</t>
  </si>
  <si>
    <t>Hlásič MHG 241</t>
  </si>
  <si>
    <t>Hlásič MHG 243</t>
  </si>
  <si>
    <t>Hlásič MHG 262</t>
  </si>
  <si>
    <t>Hlásič MHG 320</t>
  </si>
  <si>
    <t>Hlásič MHG 341</t>
  </si>
  <si>
    <t>Hlásič MHG 601</t>
  </si>
  <si>
    <t xml:space="preserve">Hlásič MHG 661.039 </t>
  </si>
  <si>
    <t>Hlásič O400</t>
  </si>
  <si>
    <t>Hlásič  OTC410</t>
  </si>
  <si>
    <t>Tlačítko DM/SM210</t>
  </si>
  <si>
    <t>Hlásič O IQ8</t>
  </si>
  <si>
    <t>Hlásič O2T IQ8</t>
  </si>
  <si>
    <t>Akumulátor Vds</t>
  </si>
  <si>
    <t>12V,9Ah</t>
  </si>
  <si>
    <t>12V,18Ah</t>
  </si>
  <si>
    <t>12V,26Ah</t>
  </si>
  <si>
    <t>spínaný zálohovaný zdroj v krytu 240 2STE</t>
  </si>
  <si>
    <t>Tlačítko IQ8 - komplet</t>
  </si>
  <si>
    <t>Patice IQ8</t>
  </si>
  <si>
    <t>Patice k O/OT</t>
  </si>
  <si>
    <t>ESSER IQ 8control M - kompletní ústředna - náhrada (IQ8 control M)</t>
  </si>
  <si>
    <t>Kilsen KFP-CF8-20</t>
  </si>
  <si>
    <t>Algoplus 1</t>
  </si>
  <si>
    <t>MHU 115</t>
  </si>
  <si>
    <t>MHU 106 - již se nevyrábí (náhrada-MHU115/A)</t>
  </si>
  <si>
    <t>MHU 108 - již se nevyrábí (náhrada-MHU115/K)</t>
  </si>
  <si>
    <t>MHU 109 - již se nevyrábí (náhrada-MHU115/A)</t>
  </si>
  <si>
    <t>MHU 113 - již se nevyrábí (náhrada-MHU115/K)</t>
  </si>
  <si>
    <t>Hlásič T400</t>
  </si>
  <si>
    <t>Hlásič XP95</t>
  </si>
  <si>
    <t>Tlačítko XP95</t>
  </si>
  <si>
    <t>Hlásič KL731</t>
  </si>
  <si>
    <t>Tlačítko DMN700R100</t>
  </si>
  <si>
    <t>Patice XP95</t>
  </si>
  <si>
    <t>Patice Kilsen</t>
  </si>
  <si>
    <t>Hlásič FireBeam</t>
  </si>
  <si>
    <t>Hlásič TDIFF</t>
  </si>
  <si>
    <t>EPS měnírny Netroufalky</t>
  </si>
  <si>
    <t>EPS měnírna Páteřní</t>
  </si>
  <si>
    <t>EPS měnírny Jírová</t>
  </si>
  <si>
    <t>Celková kompletní cena včetně vystavení certifikovaného protokolu za provedení revizní kontroly provozuschopnosti a  zkoušky EPS, ZDP v celém objektu</t>
  </si>
  <si>
    <t>Ceník náhradních dílů</t>
  </si>
  <si>
    <t>Ceník revizí</t>
  </si>
  <si>
    <t>Areál Pisárky:</t>
  </si>
  <si>
    <t>Administrativní budova - Hlavní pokladna</t>
  </si>
  <si>
    <t>Ředitelská budova</t>
  </si>
  <si>
    <t xml:space="preserve">Výpočetní středisko IT </t>
  </si>
  <si>
    <t>Zdrav. Středisko + distribuce jízdenek</t>
  </si>
  <si>
    <t>Areál Medlánky:</t>
  </si>
  <si>
    <t>Budova Jídelny:</t>
  </si>
  <si>
    <t>Ústřední dílny:</t>
  </si>
  <si>
    <t>Areál Slatina:</t>
  </si>
  <si>
    <t>Provozní budova AD Slatina - spisovna</t>
  </si>
  <si>
    <t>Areál Lodní doprava:</t>
  </si>
  <si>
    <t>Areál Komín:</t>
  </si>
  <si>
    <t>Vozovna</t>
  </si>
  <si>
    <t>Budovy:</t>
  </si>
  <si>
    <t>Novobranská</t>
  </si>
  <si>
    <t>Mendlovo nám. 19</t>
  </si>
  <si>
    <t>Radlas</t>
  </si>
  <si>
    <t>Jírova</t>
  </si>
  <si>
    <t>Předprodeje:</t>
  </si>
  <si>
    <t>Stará Osada</t>
  </si>
  <si>
    <t>Bystrc ZOO</t>
  </si>
  <si>
    <t>Královo Pole</t>
  </si>
  <si>
    <t>Cena za revizi systému EZS s vypracováním revizní zprávy</t>
  </si>
  <si>
    <t>Objekty s EZS</t>
  </si>
  <si>
    <t>1 ks</t>
  </si>
  <si>
    <t>9 ks</t>
  </si>
  <si>
    <t xml:space="preserve">Ústředna  GALAXY 8           </t>
  </si>
  <si>
    <t xml:space="preserve">Ovládací klávesnice MK3  </t>
  </si>
  <si>
    <t xml:space="preserve">Aktivní a pasivní čidla     </t>
  </si>
  <si>
    <t xml:space="preserve">Signalizace poplachu            </t>
  </si>
  <si>
    <t xml:space="preserve">Náhradní zdroj AKU       </t>
  </si>
  <si>
    <t>5 ks</t>
  </si>
  <si>
    <t>19 ks</t>
  </si>
  <si>
    <t>2 ks</t>
  </si>
  <si>
    <t xml:space="preserve">Ústředna  JA-107K               </t>
  </si>
  <si>
    <t xml:space="preserve">GSM komunikátor JA-192Y                   </t>
  </si>
  <si>
    <t xml:space="preserve">Klávesnice 114E                           </t>
  </si>
  <si>
    <t xml:space="preserve">PIR detektor JA-110P                                           </t>
  </si>
  <si>
    <t xml:space="preserve">Magnetický detektor       </t>
  </si>
  <si>
    <t xml:space="preserve">Kouřový detektor JA-110ST                </t>
  </si>
  <si>
    <t xml:space="preserve">Siréna interní JA-110A                         </t>
  </si>
  <si>
    <t xml:space="preserve">Náhradní zdroj AKU              </t>
  </si>
  <si>
    <t>4 ks</t>
  </si>
  <si>
    <t>14 ks</t>
  </si>
  <si>
    <t>12 ks</t>
  </si>
  <si>
    <t xml:space="preserve">Ústředna DGP-NE96                          </t>
  </si>
  <si>
    <t xml:space="preserve">Magnetický kontakt závrtný             </t>
  </si>
  <si>
    <t xml:space="preserve">PIR detektor IR 110B                   </t>
  </si>
  <si>
    <t xml:space="preserve">Audiodetektor FG 1130     </t>
  </si>
  <si>
    <t xml:space="preserve">Náhradní zdroj AKU                </t>
  </si>
  <si>
    <t>23 ks</t>
  </si>
  <si>
    <t>3 ks</t>
  </si>
  <si>
    <t>DGP2-648           2ks</t>
  </si>
  <si>
    <t xml:space="preserve">DGP-ZX-8                 </t>
  </si>
  <si>
    <t xml:space="preserve">Moduly DGP-ZX-4           </t>
  </si>
  <si>
    <t xml:space="preserve">Detektory                                      </t>
  </si>
  <si>
    <t xml:space="preserve">Signalizace venkovní            </t>
  </si>
  <si>
    <t xml:space="preserve">Zdroj (Transformátor 40 VA)     </t>
  </si>
  <si>
    <t xml:space="preserve">Ovládací panel DGP2-641       </t>
  </si>
  <si>
    <t xml:space="preserve">Ústředna DGP 48                   </t>
  </si>
  <si>
    <t>25 ks</t>
  </si>
  <si>
    <t xml:space="preserve">Ústředna EVO192P-LCD </t>
  </si>
  <si>
    <t xml:space="preserve">Klávesnice EVO641 </t>
  </si>
  <si>
    <t xml:space="preserve">Magnetický kontakt  </t>
  </si>
  <si>
    <t xml:space="preserve">detektor DGP260 </t>
  </si>
  <si>
    <t xml:space="preserve">Náhradní zdroj 12V/18Ah </t>
  </si>
  <si>
    <t>17 ks</t>
  </si>
  <si>
    <t>13 ks</t>
  </si>
  <si>
    <t xml:space="preserve">Ústředna EVO192            </t>
  </si>
  <si>
    <t xml:space="preserve">Klávesnice K641 </t>
  </si>
  <si>
    <t>detektor JET IRP 1700</t>
  </si>
  <si>
    <t>Náhradní zdroj 12V/18Ah</t>
  </si>
  <si>
    <t>10 ks</t>
  </si>
  <si>
    <t>Správní budova LD</t>
  </si>
  <si>
    <t xml:space="preserve">Ústředna DIGIPLEX  </t>
  </si>
  <si>
    <t xml:space="preserve">PIR detektor DGP 2-70 </t>
  </si>
  <si>
    <t xml:space="preserve">Glasstrek </t>
  </si>
  <si>
    <t xml:space="preserve">Optickokouřový hlásič            </t>
  </si>
  <si>
    <t xml:space="preserve">Ústředna Jablotron JA 65             </t>
  </si>
  <si>
    <t xml:space="preserve">Detektor kouře                                </t>
  </si>
  <si>
    <t xml:space="preserve">Siréna venkovní                              </t>
  </si>
  <si>
    <t xml:space="preserve">Klávesnice JA-60E                        </t>
  </si>
  <si>
    <t xml:space="preserve">Zařízení CCTV  monitor                    </t>
  </si>
  <si>
    <t xml:space="preserve">Kamera venkovní                           </t>
  </si>
  <si>
    <t xml:space="preserve">Kamera vnitřní                          </t>
  </si>
  <si>
    <t xml:space="preserve">Náhradní zdroj  AKU                  </t>
  </si>
  <si>
    <t xml:space="preserve">Ústředna DIGIPLEX </t>
  </si>
  <si>
    <t xml:space="preserve">PIR detektor PARADOX </t>
  </si>
  <si>
    <t xml:space="preserve">Magnetický kontakt </t>
  </si>
  <si>
    <t>8 ks</t>
  </si>
  <si>
    <t>28 ks</t>
  </si>
  <si>
    <t>35 ks</t>
  </si>
  <si>
    <t>20 ks</t>
  </si>
  <si>
    <t>15 ks</t>
  </si>
  <si>
    <t xml:space="preserve">Ústředna GALAXY GD520 </t>
  </si>
  <si>
    <t xml:space="preserve">Signální tablo MK 7 </t>
  </si>
  <si>
    <t xml:space="preserve">MK kontakt </t>
  </si>
  <si>
    <t xml:space="preserve">PIR detektor                </t>
  </si>
  <si>
    <t xml:space="preserve">TR detektor </t>
  </si>
  <si>
    <t xml:space="preserve">Panic tlačítko </t>
  </si>
  <si>
    <t xml:space="preserve">Duální čidlo </t>
  </si>
  <si>
    <t xml:space="preserve">RIO G8 </t>
  </si>
  <si>
    <t xml:space="preserve">Modul E 062 </t>
  </si>
  <si>
    <t xml:space="preserve">Náhradní zdroj 12V/7Ah </t>
  </si>
  <si>
    <t>6 ks</t>
  </si>
  <si>
    <t>18 ks</t>
  </si>
  <si>
    <t xml:space="preserve">Ústředna GALAXY GD 250        </t>
  </si>
  <si>
    <t xml:space="preserve">Detektor pohybový        </t>
  </si>
  <si>
    <t xml:space="preserve">Audiodetektor               </t>
  </si>
  <si>
    <t xml:space="preserve">Tísňový hlásič                         </t>
  </si>
  <si>
    <t xml:space="preserve">Magnetický kontakt     </t>
  </si>
  <si>
    <t xml:space="preserve">Náhradní zdroj AKU      </t>
  </si>
  <si>
    <t xml:space="preserve">Klávesnice MK7                      </t>
  </si>
  <si>
    <t xml:space="preserve">Ústředna DIGIPLEX DGP 48 </t>
  </si>
  <si>
    <t xml:space="preserve">PIR detektor DGP 2-50 </t>
  </si>
  <si>
    <t xml:space="preserve">PIR detektor DGP 2-60 </t>
  </si>
  <si>
    <t xml:space="preserve">Kontakt závrtný </t>
  </si>
  <si>
    <t xml:space="preserve">Kontakt vratový </t>
  </si>
  <si>
    <t xml:space="preserve">Náhradní zdroj YUASA 12V/17Ah </t>
  </si>
  <si>
    <t xml:space="preserve">Klávesnice DGP 2-648                            </t>
  </si>
  <si>
    <t>Ústředna DSC 4020</t>
  </si>
  <si>
    <t xml:space="preserve">Klávesnice DSC </t>
  </si>
  <si>
    <t xml:space="preserve">Audio detektor DSC </t>
  </si>
  <si>
    <t xml:space="preserve">PIR detektor DSC </t>
  </si>
  <si>
    <t xml:space="preserve">Náhradní zdroj 12V/17Ah </t>
  </si>
  <si>
    <t xml:space="preserve">Ústředna EZS Jablotron JA-82k </t>
  </si>
  <si>
    <t xml:space="preserve">Pohybový detektor </t>
  </si>
  <si>
    <t xml:space="preserve">Audiodetektor </t>
  </si>
  <si>
    <t xml:space="preserve">Tísňový hlásič </t>
  </si>
  <si>
    <t xml:space="preserve">Náhradní zdroj 12V/2,2 Ah </t>
  </si>
  <si>
    <t xml:space="preserve">Ústředna EZS Paradox EVO192                                </t>
  </si>
  <si>
    <t xml:space="preserve">Klávesnice K641                                               </t>
  </si>
  <si>
    <t xml:space="preserve">Pohybový detektor 525DM </t>
  </si>
  <si>
    <t xml:space="preserve">Audiodetektor  FG-1625 TAS                              </t>
  </si>
  <si>
    <t xml:space="preserve">Tísňový hlásič                                                           </t>
  </si>
  <si>
    <t xml:space="preserve">Otřesový detektor                                                      </t>
  </si>
  <si>
    <t xml:space="preserve">Náhradní zdroj 12V/18 Ah </t>
  </si>
  <si>
    <t xml:space="preserve">Ústředna EZS Jablotron JA-82K </t>
  </si>
  <si>
    <t xml:space="preserve">Náhradní zdroj  12V/7 Ah </t>
  </si>
  <si>
    <t>Ceny jsou uvedeny bez DPH</t>
  </si>
  <si>
    <t>Cena za vyhotovení revizní kontroly provozuschopnosti,zkoušky celkem:</t>
  </si>
  <si>
    <t xml:space="preserve"> Cena za revize s vypracováním revizní zprávy celkem</t>
  </si>
  <si>
    <t>Cena za opravy / hod.</t>
  </si>
  <si>
    <t>Cena za dopravu / 1 výjezd k objednateli</t>
  </si>
  <si>
    <t>Příloha č. 1 - Cenová nabídka</t>
  </si>
  <si>
    <t>Cena za náhradní díly celkem:</t>
  </si>
  <si>
    <t>EPS archiv Slatina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</si>
</sst>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9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3" fillId="2" borderId="27" xfId="0" applyNumberFormat="1" applyFont="1" applyFill="1" applyBorder="1" applyAlignment="1">
      <alignment horizontal="center"/>
    </xf>
    <xf numFmtId="164" fontId="3" fillId="2" borderId="28" xfId="0" applyNumberFormat="1" applyFont="1" applyFill="1" applyBorder="1" applyAlignment="1">
      <alignment horizontal="center"/>
    </xf>
    <xf numFmtId="164" fontId="3" fillId="2" borderId="29" xfId="0" applyNumberFormat="1" applyFont="1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6" xfId="0" applyBorder="1"/>
    <xf numFmtId="0" fontId="0" fillId="0" borderId="19" xfId="0" applyBorder="1"/>
    <xf numFmtId="0" fontId="0" fillId="0" borderId="35" xfId="0" applyBorder="1"/>
    <xf numFmtId="0" fontId="2" fillId="0" borderId="1" xfId="0" applyFont="1" applyBorder="1" applyAlignment="1">
      <alignment horizontal="center" wrapText="1"/>
    </xf>
    <xf numFmtId="164" fontId="3" fillId="2" borderId="36" xfId="0" applyNumberFormat="1" applyFont="1" applyFill="1" applyBorder="1" applyAlignment="1">
      <alignment horizontal="center"/>
    </xf>
    <xf numFmtId="0" fontId="0" fillId="0" borderId="34" xfId="0" applyBorder="1"/>
    <xf numFmtId="0" fontId="0" fillId="0" borderId="32" xfId="0" applyBorder="1"/>
    <xf numFmtId="0" fontId="0" fillId="0" borderId="37" xfId="0" applyBorder="1"/>
    <xf numFmtId="2" fontId="0" fillId="0" borderId="33" xfId="0" applyNumberForma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8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8" xfId="0" applyNumberFormat="1" applyFont="1" applyBorder="1"/>
    <xf numFmtId="49" fontId="3" fillId="0" borderId="19" xfId="0" applyNumberFormat="1" applyFont="1" applyBorder="1"/>
    <xf numFmtId="0" fontId="3" fillId="0" borderId="19" xfId="0" applyFont="1" applyBorder="1"/>
    <xf numFmtId="0" fontId="5" fillId="0" borderId="0" xfId="0" applyFont="1" applyAlignment="1">
      <alignment horizontal="center"/>
    </xf>
    <xf numFmtId="2" fontId="0" fillId="0" borderId="32" xfId="0" applyNumberForma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5" xfId="0" applyNumberFormat="1" applyFont="1" applyBorder="1"/>
    <xf numFmtId="0" fontId="3" fillId="0" borderId="35" xfId="0" applyFont="1" applyBorder="1"/>
    <xf numFmtId="0" fontId="3" fillId="0" borderId="37" xfId="0" applyFont="1" applyBorder="1" applyAlignment="1">
      <alignment horizontal="center"/>
    </xf>
    <xf numFmtId="0" fontId="3" fillId="0" borderId="39" xfId="0" applyFont="1" applyBorder="1"/>
    <xf numFmtId="2" fontId="3" fillId="0" borderId="37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40" xfId="0" applyBorder="1"/>
    <xf numFmtId="2" fontId="0" fillId="0" borderId="31" xfId="0" applyNumberForma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3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1" xfId="0" applyNumberFormat="1" applyFont="1" applyBorder="1"/>
    <xf numFmtId="0" fontId="5" fillId="0" borderId="13" xfId="0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8" fillId="0" borderId="19" xfId="0" applyFont="1" applyBorder="1"/>
    <xf numFmtId="49" fontId="0" fillId="0" borderId="19" xfId="0" applyNumberFormat="1" applyBorder="1"/>
    <xf numFmtId="2" fontId="3" fillId="0" borderId="4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0" borderId="2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2" fontId="3" fillId="0" borderId="20" xfId="0" applyNumberFormat="1" applyFont="1" applyBorder="1" applyAlignment="1">
      <alignment horizontal="center"/>
    </xf>
    <xf numFmtId="2" fontId="3" fillId="0" borderId="42" xfId="0" applyNumberFormat="1" applyFon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3" fillId="0" borderId="43" xfId="0" applyNumberFormat="1" applyFont="1" applyBorder="1" applyAlignment="1">
      <alignment horizontal="center"/>
    </xf>
    <xf numFmtId="164" fontId="3" fillId="2" borderId="34" xfId="0" applyNumberFormat="1" applyFont="1" applyFill="1" applyBorder="1" applyAlignment="1">
      <alignment horizontal="center"/>
    </xf>
    <xf numFmtId="164" fontId="3" fillId="2" borderId="32" xfId="0" applyNumberFormat="1" applyFont="1" applyFill="1" applyBorder="1" applyAlignment="1">
      <alignment horizontal="center"/>
    </xf>
    <xf numFmtId="164" fontId="3" fillId="2" borderId="33" xfId="0" applyNumberFormat="1" applyFont="1" applyFill="1" applyBorder="1" applyAlignment="1">
      <alignment horizontal="center"/>
    </xf>
    <xf numFmtId="2" fontId="8" fillId="0" borderId="42" xfId="0" applyNumberFormat="1" applyFon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44"/>
  <sheetViews>
    <sheetView tabSelected="1" topLeftCell="A88" zoomScale="85" zoomScaleNormal="85" workbookViewId="0">
      <selection activeCell="D109" sqref="D109"/>
    </sheetView>
  </sheetViews>
  <sheetFormatPr defaultColWidth="9.140625" defaultRowHeight="15" x14ac:dyDescent="0.25"/>
  <cols>
    <col min="1" max="1" width="3" style="1" customWidth="1"/>
    <col min="2" max="2" width="8.42578125" style="1" customWidth="1"/>
    <col min="3" max="3" width="56" style="1" customWidth="1"/>
    <col min="4" max="4" width="18.28515625" style="1" customWidth="1"/>
    <col min="5" max="5" width="22.7109375" style="1" customWidth="1"/>
    <col min="6" max="6" width="22.140625" style="1" customWidth="1"/>
    <col min="7" max="7" width="20" style="1" customWidth="1"/>
    <col min="8" max="16384" width="9.140625" style="1"/>
  </cols>
  <sheetData>
    <row r="2" spans="2:7" ht="18.75" x14ac:dyDescent="0.3">
      <c r="B2" s="10" t="s">
        <v>251</v>
      </c>
      <c r="C2" s="10"/>
    </row>
    <row r="3" spans="2:7" ht="15.75" thickBot="1" x14ac:dyDescent="0.3"/>
    <row r="4" spans="2:7" ht="26.25" customHeight="1" thickBot="1" x14ac:dyDescent="0.3">
      <c r="B4" s="132" t="s">
        <v>105</v>
      </c>
      <c r="C4" s="133"/>
      <c r="D4" s="133"/>
      <c r="E4" s="133"/>
      <c r="F4" s="133"/>
      <c r="G4" s="134"/>
    </row>
    <row r="5" spans="2:7" ht="38.25" customHeight="1" thickBot="1" x14ac:dyDescent="0.3">
      <c r="B5" s="88" t="s">
        <v>6</v>
      </c>
      <c r="C5" s="89" t="s">
        <v>1</v>
      </c>
      <c r="D5" s="89" t="s">
        <v>46</v>
      </c>
      <c r="E5" s="90" t="s">
        <v>47</v>
      </c>
      <c r="F5" s="90" t="s">
        <v>7</v>
      </c>
      <c r="G5" s="90" t="s">
        <v>45</v>
      </c>
    </row>
    <row r="6" spans="2:7" x14ac:dyDescent="0.25">
      <c r="B6" s="46">
        <v>1</v>
      </c>
      <c r="C6" s="93" t="s">
        <v>48</v>
      </c>
      <c r="D6" s="96">
        <v>1</v>
      </c>
      <c r="E6" s="100">
        <v>0</v>
      </c>
      <c r="F6" s="58">
        <v>1</v>
      </c>
      <c r="G6" s="58">
        <f>E6*F6</f>
        <v>0</v>
      </c>
    </row>
    <row r="7" spans="2:7" x14ac:dyDescent="0.25">
      <c r="B7" s="47">
        <f>B6+1</f>
        <v>2</v>
      </c>
      <c r="C7" s="94" t="s">
        <v>85</v>
      </c>
      <c r="D7" s="97">
        <v>3</v>
      </c>
      <c r="E7" s="101">
        <v>0</v>
      </c>
      <c r="F7" s="87">
        <v>1</v>
      </c>
      <c r="G7" s="87">
        <f t="shared" ref="G7:G54" si="0">E7*F7</f>
        <v>0</v>
      </c>
    </row>
    <row r="8" spans="2:7" x14ac:dyDescent="0.25">
      <c r="B8" s="47">
        <f t="shared" ref="B8:B14" si="1">B7+1</f>
        <v>3</v>
      </c>
      <c r="C8" s="94" t="s">
        <v>86</v>
      </c>
      <c r="D8" s="97">
        <v>1</v>
      </c>
      <c r="E8" s="101">
        <v>0</v>
      </c>
      <c r="F8" s="87">
        <v>1</v>
      </c>
      <c r="G8" s="87">
        <f t="shared" si="0"/>
        <v>0</v>
      </c>
    </row>
    <row r="9" spans="2:7" x14ac:dyDescent="0.25">
      <c r="B9" s="47">
        <f t="shared" si="1"/>
        <v>4</v>
      </c>
      <c r="C9" s="94" t="s">
        <v>84</v>
      </c>
      <c r="D9" s="97">
        <v>5</v>
      </c>
      <c r="E9" s="101">
        <v>0</v>
      </c>
      <c r="F9" s="87">
        <v>1</v>
      </c>
      <c r="G9" s="87">
        <f t="shared" si="0"/>
        <v>0</v>
      </c>
    </row>
    <row r="10" spans="2:7" x14ac:dyDescent="0.25">
      <c r="B10" s="47">
        <f t="shared" si="1"/>
        <v>5</v>
      </c>
      <c r="C10" s="50" t="s">
        <v>87</v>
      </c>
      <c r="D10" s="97">
        <v>5</v>
      </c>
      <c r="E10" s="101">
        <v>0</v>
      </c>
      <c r="F10" s="87">
        <v>1</v>
      </c>
      <c r="G10" s="87">
        <f t="shared" si="0"/>
        <v>0</v>
      </c>
    </row>
    <row r="11" spans="2:7" x14ac:dyDescent="0.25">
      <c r="B11" s="47">
        <f t="shared" si="1"/>
        <v>6</v>
      </c>
      <c r="C11" s="86" t="s">
        <v>88</v>
      </c>
      <c r="D11" s="98">
        <v>1</v>
      </c>
      <c r="E11" s="101">
        <v>0</v>
      </c>
      <c r="F11" s="87">
        <v>1</v>
      </c>
      <c r="G11" s="87">
        <f t="shared" si="0"/>
        <v>0</v>
      </c>
    </row>
    <row r="12" spans="2:7" x14ac:dyDescent="0.25">
      <c r="B12" s="47">
        <f t="shared" si="1"/>
        <v>7</v>
      </c>
      <c r="C12" s="86" t="s">
        <v>89</v>
      </c>
      <c r="D12" s="98">
        <v>8</v>
      </c>
      <c r="E12" s="101">
        <v>0</v>
      </c>
      <c r="F12" s="87">
        <v>1</v>
      </c>
      <c r="G12" s="87">
        <f t="shared" si="0"/>
        <v>0</v>
      </c>
    </row>
    <row r="13" spans="2:7" x14ac:dyDescent="0.25">
      <c r="B13" s="47">
        <f t="shared" si="1"/>
        <v>8</v>
      </c>
      <c r="C13" s="95" t="s">
        <v>90</v>
      </c>
      <c r="D13" s="97">
        <v>7</v>
      </c>
      <c r="E13" s="101">
        <v>0</v>
      </c>
      <c r="F13" s="87">
        <v>1</v>
      </c>
      <c r="G13" s="87">
        <f t="shared" si="0"/>
        <v>0</v>
      </c>
    </row>
    <row r="14" spans="2:7" ht="15.75" thickBot="1" x14ac:dyDescent="0.3">
      <c r="B14" s="48">
        <f t="shared" si="1"/>
        <v>9</v>
      </c>
      <c r="C14" s="51" t="s">
        <v>91</v>
      </c>
      <c r="D14" s="99">
        <v>6</v>
      </c>
      <c r="E14" s="102">
        <v>0</v>
      </c>
      <c r="F14" s="59">
        <v>1</v>
      </c>
      <c r="G14" s="59">
        <f t="shared" si="0"/>
        <v>0</v>
      </c>
    </row>
    <row r="15" spans="2:7" ht="15.75" thickBot="1" x14ac:dyDescent="0.3">
      <c r="B15" s="5"/>
      <c r="C15" s="64" t="s">
        <v>0</v>
      </c>
      <c r="D15" s="91"/>
      <c r="E15" s="68"/>
      <c r="F15" s="92"/>
      <c r="G15" s="61"/>
    </row>
    <row r="16" spans="2:7" x14ac:dyDescent="0.25">
      <c r="B16" s="46">
        <v>10</v>
      </c>
      <c r="C16" s="49" t="s">
        <v>93</v>
      </c>
      <c r="D16" s="96">
        <v>16</v>
      </c>
      <c r="E16" s="100">
        <v>0</v>
      </c>
      <c r="F16" s="58">
        <v>1</v>
      </c>
      <c r="G16" s="58">
        <f t="shared" si="0"/>
        <v>0</v>
      </c>
    </row>
    <row r="17" spans="2:7" x14ac:dyDescent="0.25">
      <c r="B17" s="47">
        <f>B16+1</f>
        <v>11</v>
      </c>
      <c r="C17" s="50" t="s">
        <v>94</v>
      </c>
      <c r="D17" s="97">
        <v>1</v>
      </c>
      <c r="E17" s="101">
        <v>0</v>
      </c>
      <c r="F17" s="87">
        <v>1</v>
      </c>
      <c r="G17" s="87">
        <f t="shared" si="0"/>
        <v>0</v>
      </c>
    </row>
    <row r="18" spans="2:7" x14ac:dyDescent="0.25">
      <c r="B18" s="47">
        <f t="shared" ref="B18:B54" si="2">B17+1</f>
        <v>12</v>
      </c>
      <c r="C18" s="50" t="s">
        <v>97</v>
      </c>
      <c r="D18" s="97">
        <v>17</v>
      </c>
      <c r="E18" s="101">
        <v>0</v>
      </c>
      <c r="F18" s="87">
        <v>1</v>
      </c>
      <c r="G18" s="87">
        <f t="shared" si="0"/>
        <v>0</v>
      </c>
    </row>
    <row r="19" spans="2:7" x14ac:dyDescent="0.25">
      <c r="B19" s="47">
        <f t="shared" si="2"/>
        <v>13</v>
      </c>
      <c r="C19" s="50" t="s">
        <v>95</v>
      </c>
      <c r="D19" s="97">
        <v>30</v>
      </c>
      <c r="E19" s="101">
        <v>0</v>
      </c>
      <c r="F19" s="87">
        <v>1</v>
      </c>
      <c r="G19" s="87">
        <f t="shared" si="0"/>
        <v>0</v>
      </c>
    </row>
    <row r="20" spans="2:7" x14ac:dyDescent="0.25">
      <c r="B20" s="47">
        <f t="shared" si="2"/>
        <v>14</v>
      </c>
      <c r="C20" s="50" t="s">
        <v>98</v>
      </c>
      <c r="D20" s="97">
        <v>30</v>
      </c>
      <c r="E20" s="101">
        <v>0</v>
      </c>
      <c r="F20" s="87">
        <v>1</v>
      </c>
      <c r="G20" s="87">
        <f t="shared" si="0"/>
        <v>0</v>
      </c>
    </row>
    <row r="21" spans="2:7" x14ac:dyDescent="0.25">
      <c r="B21" s="47">
        <f t="shared" si="2"/>
        <v>15</v>
      </c>
      <c r="C21" s="50" t="s">
        <v>96</v>
      </c>
      <c r="D21" s="97">
        <v>6</v>
      </c>
      <c r="E21" s="101">
        <v>0</v>
      </c>
      <c r="F21" s="87">
        <v>1</v>
      </c>
      <c r="G21" s="87">
        <f t="shared" si="0"/>
        <v>0</v>
      </c>
    </row>
    <row r="22" spans="2:7" x14ac:dyDescent="0.25">
      <c r="B22" s="47">
        <f t="shared" si="2"/>
        <v>16</v>
      </c>
      <c r="C22" s="63" t="s">
        <v>71</v>
      </c>
      <c r="D22" s="97">
        <v>50</v>
      </c>
      <c r="E22" s="101">
        <v>0</v>
      </c>
      <c r="F22" s="87">
        <v>1</v>
      </c>
      <c r="G22" s="87">
        <f t="shared" si="0"/>
        <v>0</v>
      </c>
    </row>
    <row r="23" spans="2:7" x14ac:dyDescent="0.25">
      <c r="B23" s="47">
        <f t="shared" si="2"/>
        <v>17</v>
      </c>
      <c r="C23" s="63" t="s">
        <v>72</v>
      </c>
      <c r="D23" s="97">
        <v>1</v>
      </c>
      <c r="E23" s="101">
        <v>0</v>
      </c>
      <c r="F23" s="87">
        <v>1</v>
      </c>
      <c r="G23" s="87">
        <f t="shared" si="0"/>
        <v>0</v>
      </c>
    </row>
    <row r="24" spans="2:7" x14ac:dyDescent="0.25">
      <c r="B24" s="47">
        <f t="shared" si="2"/>
        <v>18</v>
      </c>
      <c r="C24" s="63" t="s">
        <v>92</v>
      </c>
      <c r="D24" s="97">
        <v>3</v>
      </c>
      <c r="E24" s="101">
        <v>0</v>
      </c>
      <c r="F24" s="87">
        <v>1</v>
      </c>
      <c r="G24" s="87">
        <f t="shared" si="0"/>
        <v>0</v>
      </c>
    </row>
    <row r="25" spans="2:7" x14ac:dyDescent="0.25">
      <c r="B25" s="47">
        <f t="shared" si="2"/>
        <v>19</v>
      </c>
      <c r="C25" s="50" t="s">
        <v>73</v>
      </c>
      <c r="D25" s="97">
        <v>4</v>
      </c>
      <c r="E25" s="101">
        <v>0</v>
      </c>
      <c r="F25" s="87">
        <v>1</v>
      </c>
      <c r="G25" s="87">
        <f t="shared" si="0"/>
        <v>0</v>
      </c>
    </row>
    <row r="26" spans="2:7" x14ac:dyDescent="0.25">
      <c r="B26" s="47">
        <f t="shared" si="2"/>
        <v>20</v>
      </c>
      <c r="C26" s="50" t="s">
        <v>83</v>
      </c>
      <c r="D26" s="97">
        <v>54</v>
      </c>
      <c r="E26" s="101">
        <v>0</v>
      </c>
      <c r="F26" s="87">
        <v>1</v>
      </c>
      <c r="G26" s="87">
        <f t="shared" si="0"/>
        <v>0</v>
      </c>
    </row>
    <row r="27" spans="2:7" x14ac:dyDescent="0.25">
      <c r="B27" s="47">
        <f t="shared" si="2"/>
        <v>21</v>
      </c>
      <c r="C27" s="63" t="s">
        <v>49</v>
      </c>
      <c r="D27" s="97">
        <v>258</v>
      </c>
      <c r="E27" s="101">
        <v>0</v>
      </c>
      <c r="F27" s="87">
        <v>1</v>
      </c>
      <c r="G27" s="87">
        <f t="shared" si="0"/>
        <v>0</v>
      </c>
    </row>
    <row r="28" spans="2:7" x14ac:dyDescent="0.25">
      <c r="B28" s="47">
        <f t="shared" si="2"/>
        <v>22</v>
      </c>
      <c r="C28" s="50" t="s">
        <v>75</v>
      </c>
      <c r="D28" s="97">
        <v>46</v>
      </c>
      <c r="E28" s="101">
        <v>0</v>
      </c>
      <c r="F28" s="87">
        <v>1</v>
      </c>
      <c r="G28" s="87">
        <f t="shared" si="0"/>
        <v>0</v>
      </c>
    </row>
    <row r="29" spans="2:7" x14ac:dyDescent="0.25">
      <c r="B29" s="47">
        <f t="shared" si="2"/>
        <v>23</v>
      </c>
      <c r="C29" s="50" t="s">
        <v>74</v>
      </c>
      <c r="D29" s="97">
        <v>53</v>
      </c>
      <c r="E29" s="101">
        <v>0</v>
      </c>
      <c r="F29" s="87">
        <v>1</v>
      </c>
      <c r="G29" s="87">
        <f t="shared" si="0"/>
        <v>0</v>
      </c>
    </row>
    <row r="30" spans="2:7" x14ac:dyDescent="0.25">
      <c r="B30" s="47">
        <f t="shared" si="2"/>
        <v>24</v>
      </c>
      <c r="C30" s="50" t="s">
        <v>100</v>
      </c>
      <c r="D30" s="97">
        <v>27</v>
      </c>
      <c r="E30" s="101">
        <v>0</v>
      </c>
      <c r="F30" s="87">
        <v>1</v>
      </c>
      <c r="G30" s="87">
        <f t="shared" si="0"/>
        <v>0</v>
      </c>
    </row>
    <row r="31" spans="2:7" x14ac:dyDescent="0.25">
      <c r="B31" s="47">
        <f t="shared" si="2"/>
        <v>25</v>
      </c>
      <c r="C31" s="50" t="s">
        <v>81</v>
      </c>
      <c r="D31" s="97">
        <v>65</v>
      </c>
      <c r="E31" s="101">
        <v>0</v>
      </c>
      <c r="F31" s="87">
        <v>1</v>
      </c>
      <c r="G31" s="87">
        <f t="shared" si="0"/>
        <v>0</v>
      </c>
    </row>
    <row r="32" spans="2:7" x14ac:dyDescent="0.25">
      <c r="B32" s="47">
        <f t="shared" si="2"/>
        <v>26</v>
      </c>
      <c r="C32" s="50" t="s">
        <v>82</v>
      </c>
      <c r="D32" s="97">
        <f>D27+D28+D29+D30+D31</f>
        <v>449</v>
      </c>
      <c r="E32" s="101">
        <v>0</v>
      </c>
      <c r="F32" s="87">
        <v>1</v>
      </c>
      <c r="G32" s="87">
        <f t="shared" si="0"/>
        <v>0</v>
      </c>
    </row>
    <row r="33" spans="1:7" x14ac:dyDescent="0.25">
      <c r="B33" s="47">
        <f t="shared" si="2"/>
        <v>27</v>
      </c>
      <c r="C33" s="50" t="s">
        <v>99</v>
      </c>
      <c r="D33" s="97">
        <v>1</v>
      </c>
      <c r="E33" s="101">
        <v>0</v>
      </c>
      <c r="F33" s="87">
        <v>1</v>
      </c>
      <c r="G33" s="87">
        <f t="shared" si="0"/>
        <v>0</v>
      </c>
    </row>
    <row r="34" spans="1:7" x14ac:dyDescent="0.25">
      <c r="B34" s="47">
        <f t="shared" si="2"/>
        <v>28</v>
      </c>
      <c r="C34" s="63" t="s">
        <v>50</v>
      </c>
      <c r="D34" s="103">
        <v>19</v>
      </c>
      <c r="E34" s="101">
        <v>0</v>
      </c>
      <c r="F34" s="87">
        <v>1</v>
      </c>
      <c r="G34" s="87">
        <f t="shared" si="0"/>
        <v>0</v>
      </c>
    </row>
    <row r="35" spans="1:7" x14ac:dyDescent="0.25">
      <c r="B35" s="47">
        <f t="shared" si="2"/>
        <v>29</v>
      </c>
      <c r="C35" s="63" t="s">
        <v>51</v>
      </c>
      <c r="D35" s="97">
        <v>6</v>
      </c>
      <c r="E35" s="101">
        <v>0</v>
      </c>
      <c r="F35" s="87">
        <v>1</v>
      </c>
      <c r="G35" s="87">
        <f t="shared" si="0"/>
        <v>0</v>
      </c>
    </row>
    <row r="36" spans="1:7" x14ac:dyDescent="0.25">
      <c r="B36" s="47">
        <f t="shared" si="2"/>
        <v>30</v>
      </c>
      <c r="C36" s="63" t="s">
        <v>52</v>
      </c>
      <c r="D36" s="97">
        <v>6</v>
      </c>
      <c r="E36" s="101">
        <v>0</v>
      </c>
      <c r="F36" s="87">
        <v>1</v>
      </c>
      <c r="G36" s="87">
        <f t="shared" si="0"/>
        <v>0</v>
      </c>
    </row>
    <row r="37" spans="1:7" x14ac:dyDescent="0.25">
      <c r="B37" s="47">
        <f t="shared" si="2"/>
        <v>31</v>
      </c>
      <c r="C37" s="50" t="s">
        <v>54</v>
      </c>
      <c r="D37" s="97">
        <v>1</v>
      </c>
      <c r="E37" s="101">
        <v>0</v>
      </c>
      <c r="F37" s="87">
        <v>1</v>
      </c>
      <c r="G37" s="87">
        <f t="shared" si="0"/>
        <v>0</v>
      </c>
    </row>
    <row r="38" spans="1:7" x14ac:dyDescent="0.25">
      <c r="B38" s="47">
        <f t="shared" si="2"/>
        <v>32</v>
      </c>
      <c r="C38" s="63" t="s">
        <v>55</v>
      </c>
      <c r="D38" s="97">
        <v>2</v>
      </c>
      <c r="E38" s="101">
        <v>0</v>
      </c>
      <c r="F38" s="87">
        <v>1</v>
      </c>
      <c r="G38" s="87">
        <f t="shared" si="0"/>
        <v>0</v>
      </c>
    </row>
    <row r="39" spans="1:7" x14ac:dyDescent="0.25">
      <c r="A39" s="6"/>
      <c r="B39" s="47">
        <f t="shared" si="2"/>
        <v>33</v>
      </c>
      <c r="C39" s="85" t="s">
        <v>56</v>
      </c>
      <c r="D39" s="103">
        <v>2</v>
      </c>
      <c r="E39" s="101">
        <v>0</v>
      </c>
      <c r="F39" s="87">
        <v>1</v>
      </c>
      <c r="G39" s="87">
        <f t="shared" si="0"/>
        <v>0</v>
      </c>
    </row>
    <row r="40" spans="1:7" x14ac:dyDescent="0.25">
      <c r="B40" s="47">
        <f t="shared" si="2"/>
        <v>34</v>
      </c>
      <c r="C40" s="63" t="s">
        <v>57</v>
      </c>
      <c r="D40" s="97">
        <v>19</v>
      </c>
      <c r="E40" s="101">
        <v>0</v>
      </c>
      <c r="F40" s="87">
        <v>1</v>
      </c>
      <c r="G40" s="87">
        <f t="shared" si="0"/>
        <v>0</v>
      </c>
    </row>
    <row r="41" spans="1:7" x14ac:dyDescent="0.25">
      <c r="B41" s="47">
        <f t="shared" si="2"/>
        <v>35</v>
      </c>
      <c r="C41" s="62" t="s">
        <v>58</v>
      </c>
      <c r="D41" s="98">
        <v>13</v>
      </c>
      <c r="E41" s="101">
        <v>0</v>
      </c>
      <c r="F41" s="87">
        <v>1</v>
      </c>
      <c r="G41" s="87">
        <f t="shared" si="0"/>
        <v>0</v>
      </c>
    </row>
    <row r="42" spans="1:7" x14ac:dyDescent="0.25">
      <c r="B42" s="47">
        <f t="shared" si="2"/>
        <v>36</v>
      </c>
      <c r="C42" s="86" t="s">
        <v>59</v>
      </c>
      <c r="D42" s="98">
        <v>19</v>
      </c>
      <c r="E42" s="101">
        <v>0</v>
      </c>
      <c r="F42" s="87">
        <v>1</v>
      </c>
      <c r="G42" s="87">
        <f t="shared" si="0"/>
        <v>0</v>
      </c>
    </row>
    <row r="43" spans="1:7" x14ac:dyDescent="0.25">
      <c r="B43" s="47">
        <f t="shared" si="2"/>
        <v>37</v>
      </c>
      <c r="C43" s="63" t="s">
        <v>60</v>
      </c>
      <c r="D43" s="97">
        <v>42</v>
      </c>
      <c r="E43" s="101">
        <v>0</v>
      </c>
      <c r="F43" s="87">
        <v>1</v>
      </c>
      <c r="G43" s="87">
        <f t="shared" si="0"/>
        <v>0</v>
      </c>
    </row>
    <row r="44" spans="1:7" x14ac:dyDescent="0.25">
      <c r="B44" s="47">
        <f t="shared" si="2"/>
        <v>38</v>
      </c>
      <c r="C44" s="63" t="s">
        <v>53</v>
      </c>
      <c r="D44" s="97">
        <v>10</v>
      </c>
      <c r="E44" s="101">
        <v>0</v>
      </c>
      <c r="F44" s="87">
        <v>1</v>
      </c>
      <c r="G44" s="87">
        <f t="shared" si="0"/>
        <v>0</v>
      </c>
    </row>
    <row r="45" spans="1:7" x14ac:dyDescent="0.25">
      <c r="B45" s="47">
        <f t="shared" si="2"/>
        <v>39</v>
      </c>
      <c r="C45" s="63" t="s">
        <v>61</v>
      </c>
      <c r="D45" s="97">
        <v>26</v>
      </c>
      <c r="E45" s="101">
        <v>0</v>
      </c>
      <c r="F45" s="87">
        <v>1</v>
      </c>
      <c r="G45" s="87">
        <f t="shared" si="0"/>
        <v>0</v>
      </c>
    </row>
    <row r="46" spans="1:7" x14ac:dyDescent="0.25">
      <c r="B46" s="47">
        <f t="shared" si="2"/>
        <v>40</v>
      </c>
      <c r="C46" s="63" t="s">
        <v>62</v>
      </c>
      <c r="D46" s="97">
        <v>11</v>
      </c>
      <c r="E46" s="101">
        <v>0</v>
      </c>
      <c r="F46" s="87">
        <v>1</v>
      </c>
      <c r="G46" s="87">
        <f t="shared" si="0"/>
        <v>0</v>
      </c>
    </row>
    <row r="47" spans="1:7" x14ac:dyDescent="0.25">
      <c r="B47" s="47">
        <f t="shared" si="2"/>
        <v>41</v>
      </c>
      <c r="C47" s="63" t="s">
        <v>63</v>
      </c>
      <c r="D47" s="97">
        <v>64</v>
      </c>
      <c r="E47" s="101">
        <v>0</v>
      </c>
      <c r="F47" s="87">
        <v>1</v>
      </c>
      <c r="G47" s="87">
        <f t="shared" si="0"/>
        <v>0</v>
      </c>
    </row>
    <row r="48" spans="1:7" x14ac:dyDescent="0.25">
      <c r="B48" s="47">
        <f t="shared" si="2"/>
        <v>42</v>
      </c>
      <c r="C48" s="63" t="s">
        <v>64</v>
      </c>
      <c r="D48" s="97">
        <v>172</v>
      </c>
      <c r="E48" s="101">
        <v>0</v>
      </c>
      <c r="F48" s="87">
        <v>1</v>
      </c>
      <c r="G48" s="87">
        <f t="shared" si="0"/>
        <v>0</v>
      </c>
    </row>
    <row r="49" spans="2:7" x14ac:dyDescent="0.25">
      <c r="B49" s="47">
        <f t="shared" si="2"/>
        <v>43</v>
      </c>
      <c r="C49" s="63" t="s">
        <v>65</v>
      </c>
      <c r="D49" s="97">
        <v>68</v>
      </c>
      <c r="E49" s="101">
        <v>0</v>
      </c>
      <c r="F49" s="87">
        <v>1</v>
      </c>
      <c r="G49" s="87">
        <f t="shared" si="0"/>
        <v>0</v>
      </c>
    </row>
    <row r="50" spans="2:7" x14ac:dyDescent="0.25">
      <c r="B50" s="47">
        <f t="shared" si="2"/>
        <v>44</v>
      </c>
      <c r="C50" s="85" t="s">
        <v>66</v>
      </c>
      <c r="D50" s="103">
        <v>22</v>
      </c>
      <c r="E50" s="101">
        <v>0</v>
      </c>
      <c r="F50" s="87">
        <v>1</v>
      </c>
      <c r="G50" s="87">
        <f t="shared" si="0"/>
        <v>0</v>
      </c>
    </row>
    <row r="51" spans="2:7" x14ac:dyDescent="0.25">
      <c r="B51" s="47">
        <f t="shared" si="2"/>
        <v>45</v>
      </c>
      <c r="C51" s="63" t="s">
        <v>67</v>
      </c>
      <c r="D51" s="97">
        <v>13</v>
      </c>
      <c r="E51" s="101">
        <v>0</v>
      </c>
      <c r="F51" s="87">
        <v>1</v>
      </c>
      <c r="G51" s="87">
        <f t="shared" si="0"/>
        <v>0</v>
      </c>
    </row>
    <row r="52" spans="2:7" x14ac:dyDescent="0.25">
      <c r="B52" s="47">
        <f t="shared" si="2"/>
        <v>46</v>
      </c>
      <c r="C52" s="63" t="s">
        <v>68</v>
      </c>
      <c r="D52" s="97">
        <v>15</v>
      </c>
      <c r="E52" s="101">
        <v>0</v>
      </c>
      <c r="F52" s="87">
        <v>1</v>
      </c>
      <c r="G52" s="87">
        <f t="shared" si="0"/>
        <v>0</v>
      </c>
    </row>
    <row r="53" spans="2:7" x14ac:dyDescent="0.25">
      <c r="B53" s="47">
        <f t="shared" si="2"/>
        <v>47</v>
      </c>
      <c r="C53" s="62" t="s">
        <v>69</v>
      </c>
      <c r="D53" s="98">
        <v>10</v>
      </c>
      <c r="E53" s="101">
        <v>0</v>
      </c>
      <c r="F53" s="87">
        <v>1</v>
      </c>
      <c r="G53" s="87">
        <f t="shared" si="0"/>
        <v>0</v>
      </c>
    </row>
    <row r="54" spans="2:7" ht="15.75" thickBot="1" x14ac:dyDescent="0.3">
      <c r="B54" s="48">
        <f t="shared" si="2"/>
        <v>48</v>
      </c>
      <c r="C54" s="70" t="s">
        <v>70</v>
      </c>
      <c r="D54" s="104">
        <v>2</v>
      </c>
      <c r="E54" s="102">
        <v>0</v>
      </c>
      <c r="F54" s="59">
        <v>1</v>
      </c>
      <c r="G54" s="59">
        <f t="shared" si="0"/>
        <v>0</v>
      </c>
    </row>
    <row r="55" spans="2:7" ht="15.75" thickBot="1" x14ac:dyDescent="0.3">
      <c r="B55" s="15"/>
      <c r="C55" s="83" t="s">
        <v>76</v>
      </c>
      <c r="D55" s="67"/>
      <c r="E55" s="84"/>
      <c r="F55" s="69"/>
      <c r="G55" s="69"/>
    </row>
    <row r="56" spans="2:7" x14ac:dyDescent="0.25">
      <c r="B56" s="74">
        <v>49</v>
      </c>
      <c r="C56" s="75" t="s">
        <v>3</v>
      </c>
      <c r="D56" s="76">
        <v>12</v>
      </c>
      <c r="E56" s="101">
        <v>0</v>
      </c>
      <c r="F56" s="77">
        <v>2</v>
      </c>
      <c r="G56" s="77">
        <f t="shared" ref="G56:G63" si="3">E56*F56</f>
        <v>0</v>
      </c>
    </row>
    <row r="57" spans="2:7" x14ac:dyDescent="0.25">
      <c r="B57" s="47">
        <v>50</v>
      </c>
      <c r="C57" s="50" t="s">
        <v>77</v>
      </c>
      <c r="D57" s="65"/>
      <c r="E57" s="101">
        <v>0</v>
      </c>
      <c r="F57" s="66">
        <v>2</v>
      </c>
      <c r="G57" s="66">
        <f t="shared" si="3"/>
        <v>0</v>
      </c>
    </row>
    <row r="58" spans="2:7" x14ac:dyDescent="0.25">
      <c r="B58" s="47">
        <v>51</v>
      </c>
      <c r="C58" s="62" t="s">
        <v>5</v>
      </c>
      <c r="D58" s="65">
        <v>14</v>
      </c>
      <c r="E58" s="101">
        <v>0</v>
      </c>
      <c r="F58" s="66">
        <v>2</v>
      </c>
      <c r="G58" s="66">
        <f t="shared" si="3"/>
        <v>0</v>
      </c>
    </row>
    <row r="59" spans="2:7" x14ac:dyDescent="0.25">
      <c r="B59" s="47">
        <v>52</v>
      </c>
      <c r="C59" s="62" t="s">
        <v>78</v>
      </c>
      <c r="D59" s="65"/>
      <c r="E59" s="101">
        <v>0</v>
      </c>
      <c r="F59" s="66">
        <v>2</v>
      </c>
      <c r="G59" s="66">
        <f t="shared" si="3"/>
        <v>0</v>
      </c>
    </row>
    <row r="60" spans="2:7" ht="15.75" thickBot="1" x14ac:dyDescent="0.3">
      <c r="B60" s="71">
        <v>53</v>
      </c>
      <c r="C60" s="72" t="s">
        <v>79</v>
      </c>
      <c r="D60" s="73">
        <v>3</v>
      </c>
      <c r="E60" s="101">
        <v>0</v>
      </c>
      <c r="F60" s="73">
        <v>2</v>
      </c>
      <c r="G60" s="73">
        <f t="shared" si="3"/>
        <v>0</v>
      </c>
    </row>
    <row r="61" spans="2:7" ht="15.75" thickBot="1" x14ac:dyDescent="0.3">
      <c r="B61" s="13"/>
      <c r="C61" s="79" t="s">
        <v>2</v>
      </c>
      <c r="D61" s="80"/>
      <c r="E61" s="81"/>
      <c r="F61" s="82"/>
      <c r="G61" s="14"/>
    </row>
    <row r="62" spans="2:7" x14ac:dyDescent="0.25">
      <c r="B62" s="74">
        <v>54</v>
      </c>
      <c r="C62" s="75" t="s">
        <v>4</v>
      </c>
      <c r="D62" s="76">
        <v>35</v>
      </c>
      <c r="E62" s="100">
        <v>0</v>
      </c>
      <c r="F62" s="77">
        <v>1</v>
      </c>
      <c r="G62" s="78">
        <f t="shared" si="3"/>
        <v>0</v>
      </c>
    </row>
    <row r="63" spans="2:7" ht="15.75" thickBot="1" x14ac:dyDescent="0.3">
      <c r="B63" s="48">
        <v>55</v>
      </c>
      <c r="C63" s="51" t="s">
        <v>80</v>
      </c>
      <c r="D63" s="57">
        <v>21</v>
      </c>
      <c r="E63" s="102">
        <v>0</v>
      </c>
      <c r="F63" s="60">
        <v>1</v>
      </c>
      <c r="G63" s="59">
        <f t="shared" si="3"/>
        <v>0</v>
      </c>
    </row>
    <row r="64" spans="2:7" ht="16.5" thickBot="1" x14ac:dyDescent="0.3">
      <c r="B64" s="135" t="s">
        <v>252</v>
      </c>
      <c r="C64" s="136"/>
      <c r="D64" s="136"/>
      <c r="E64" s="136"/>
      <c r="F64" s="137"/>
      <c r="G64" s="34">
        <f>SUM(G6:G63)</f>
        <v>0</v>
      </c>
    </row>
    <row r="66" spans="2:5" ht="15.75" thickBot="1" x14ac:dyDescent="0.3"/>
    <row r="67" spans="2:5" ht="25.5" customHeight="1" thickBot="1" x14ac:dyDescent="0.3">
      <c r="B67" s="132" t="s">
        <v>106</v>
      </c>
      <c r="C67" s="133"/>
      <c r="D67" s="134"/>
    </row>
    <row r="68" spans="2:5" ht="150.75" thickBot="1" x14ac:dyDescent="0.3">
      <c r="B68" s="7" t="s">
        <v>6</v>
      </c>
      <c r="C68" s="8" t="s">
        <v>44</v>
      </c>
      <c r="D68" s="9" t="s">
        <v>104</v>
      </c>
    </row>
    <row r="69" spans="2:5" ht="15.75" thickBot="1" x14ac:dyDescent="0.3">
      <c r="B69" s="44"/>
      <c r="C69" s="45" t="s">
        <v>42</v>
      </c>
      <c r="D69" s="52"/>
    </row>
    <row r="70" spans="2:5" x14ac:dyDescent="0.25">
      <c r="B70" s="46">
        <v>56</v>
      </c>
      <c r="C70" s="54" t="s">
        <v>8</v>
      </c>
      <c r="D70" s="53">
        <v>0</v>
      </c>
    </row>
    <row r="71" spans="2:5" x14ac:dyDescent="0.25">
      <c r="B71" s="47">
        <f>B70+1</f>
        <v>57</v>
      </c>
      <c r="C71" s="55" t="s">
        <v>9</v>
      </c>
      <c r="D71" s="53">
        <v>0</v>
      </c>
    </row>
    <row r="72" spans="2:5" x14ac:dyDescent="0.25">
      <c r="B72" s="47">
        <f t="shared" ref="B72:B100" si="4">B71+1</f>
        <v>58</v>
      </c>
      <c r="C72" s="55" t="s">
        <v>10</v>
      </c>
      <c r="D72" s="53">
        <v>0</v>
      </c>
    </row>
    <row r="73" spans="2:5" x14ac:dyDescent="0.25">
      <c r="B73" s="47">
        <f t="shared" si="4"/>
        <v>59</v>
      </c>
      <c r="C73" s="55" t="s">
        <v>11</v>
      </c>
      <c r="D73" s="53">
        <v>0</v>
      </c>
      <c r="E73"/>
    </row>
    <row r="74" spans="2:5" x14ac:dyDescent="0.25">
      <c r="B74" s="47">
        <f t="shared" si="4"/>
        <v>60</v>
      </c>
      <c r="C74" s="55" t="s">
        <v>103</v>
      </c>
      <c r="D74" s="53">
        <v>0</v>
      </c>
      <c r="E74"/>
    </row>
    <row r="75" spans="2:5" x14ac:dyDescent="0.25">
      <c r="B75" s="47">
        <f t="shared" si="4"/>
        <v>61</v>
      </c>
      <c r="C75" s="55" t="s">
        <v>12</v>
      </c>
      <c r="D75" s="53">
        <v>0</v>
      </c>
      <c r="E75"/>
    </row>
    <row r="76" spans="2:5" x14ac:dyDescent="0.25">
      <c r="B76" s="47">
        <f t="shared" si="4"/>
        <v>62</v>
      </c>
      <c r="C76" s="55" t="s">
        <v>13</v>
      </c>
      <c r="D76" s="53">
        <v>0</v>
      </c>
      <c r="E76"/>
    </row>
    <row r="77" spans="2:5" x14ac:dyDescent="0.25">
      <c r="B77" s="47">
        <f t="shared" si="4"/>
        <v>63</v>
      </c>
      <c r="C77" s="55" t="s">
        <v>14</v>
      </c>
      <c r="D77" s="53">
        <v>0</v>
      </c>
      <c r="E77"/>
    </row>
    <row r="78" spans="2:5" x14ac:dyDescent="0.25">
      <c r="B78" s="47">
        <f t="shared" si="4"/>
        <v>64</v>
      </c>
      <c r="C78" s="55" t="s">
        <v>15</v>
      </c>
      <c r="D78" s="53">
        <v>0</v>
      </c>
      <c r="E78"/>
    </row>
    <row r="79" spans="2:5" x14ac:dyDescent="0.25">
      <c r="B79" s="47">
        <f t="shared" si="4"/>
        <v>65</v>
      </c>
      <c r="C79" s="55" t="s">
        <v>16</v>
      </c>
      <c r="D79" s="53">
        <v>0</v>
      </c>
      <c r="E79"/>
    </row>
    <row r="80" spans="2:5" x14ac:dyDescent="0.25">
      <c r="B80" s="47">
        <f t="shared" si="4"/>
        <v>66</v>
      </c>
      <c r="C80" s="55" t="s">
        <v>17</v>
      </c>
      <c r="D80" s="53">
        <v>0</v>
      </c>
      <c r="E80"/>
    </row>
    <row r="81" spans="2:5" x14ac:dyDescent="0.25">
      <c r="B81" s="47">
        <f t="shared" si="4"/>
        <v>67</v>
      </c>
      <c r="C81" s="55" t="s">
        <v>18</v>
      </c>
      <c r="D81" s="53">
        <v>0</v>
      </c>
    </row>
    <row r="82" spans="2:5" x14ac:dyDescent="0.25">
      <c r="B82" s="47">
        <f t="shared" si="4"/>
        <v>68</v>
      </c>
      <c r="C82" s="55" t="s">
        <v>19</v>
      </c>
      <c r="D82" s="53">
        <v>0</v>
      </c>
      <c r="E82"/>
    </row>
    <row r="83" spans="2:5" x14ac:dyDescent="0.25">
      <c r="B83" s="47">
        <f t="shared" si="4"/>
        <v>69</v>
      </c>
      <c r="C83" s="55" t="s">
        <v>21</v>
      </c>
      <c r="D83" s="53">
        <v>0</v>
      </c>
      <c r="E83"/>
    </row>
    <row r="84" spans="2:5" x14ac:dyDescent="0.25">
      <c r="B84" s="47">
        <f t="shared" si="4"/>
        <v>70</v>
      </c>
      <c r="C84" s="55" t="s">
        <v>20</v>
      </c>
      <c r="D84" s="53">
        <v>0</v>
      </c>
      <c r="E84"/>
    </row>
    <row r="85" spans="2:5" x14ac:dyDescent="0.25">
      <c r="B85" s="47">
        <f t="shared" si="4"/>
        <v>71</v>
      </c>
      <c r="C85" s="55" t="s">
        <v>101</v>
      </c>
      <c r="D85" s="53">
        <v>0</v>
      </c>
      <c r="E85"/>
    </row>
    <row r="86" spans="2:5" x14ac:dyDescent="0.25">
      <c r="B86" s="47">
        <f t="shared" si="4"/>
        <v>72</v>
      </c>
      <c r="C86" s="55" t="s">
        <v>22</v>
      </c>
      <c r="D86" s="53">
        <v>0</v>
      </c>
      <c r="E86"/>
    </row>
    <row r="87" spans="2:5" x14ac:dyDescent="0.25">
      <c r="B87" s="47">
        <f t="shared" si="4"/>
        <v>73</v>
      </c>
      <c r="C87" s="55" t="s">
        <v>23</v>
      </c>
      <c r="D87" s="53">
        <v>0</v>
      </c>
      <c r="E87"/>
    </row>
    <row r="88" spans="2:5" x14ac:dyDescent="0.25">
      <c r="B88" s="47">
        <f t="shared" si="4"/>
        <v>74</v>
      </c>
      <c r="C88" s="55" t="s">
        <v>102</v>
      </c>
      <c r="D88" s="53">
        <v>0</v>
      </c>
      <c r="E88"/>
    </row>
    <row r="89" spans="2:5" x14ac:dyDescent="0.25">
      <c r="B89" s="47">
        <f t="shared" si="4"/>
        <v>75</v>
      </c>
      <c r="C89" s="55" t="s">
        <v>25</v>
      </c>
      <c r="D89" s="53">
        <v>0</v>
      </c>
      <c r="E89"/>
    </row>
    <row r="90" spans="2:5" x14ac:dyDescent="0.25">
      <c r="B90" s="47">
        <f t="shared" si="4"/>
        <v>76</v>
      </c>
      <c r="C90" s="55" t="s">
        <v>24</v>
      </c>
      <c r="D90" s="53">
        <v>0</v>
      </c>
      <c r="E90"/>
    </row>
    <row r="91" spans="2:5" x14ac:dyDescent="0.25">
      <c r="B91" s="47">
        <f t="shared" si="4"/>
        <v>77</v>
      </c>
      <c r="C91" s="55" t="s">
        <v>26</v>
      </c>
      <c r="D91" s="53">
        <v>0</v>
      </c>
      <c r="E91"/>
    </row>
    <row r="92" spans="2:5" x14ac:dyDescent="0.25">
      <c r="B92" s="47">
        <f t="shared" si="4"/>
        <v>78</v>
      </c>
      <c r="C92" s="55" t="s">
        <v>27</v>
      </c>
      <c r="D92" s="53">
        <v>0</v>
      </c>
      <c r="E92"/>
    </row>
    <row r="93" spans="2:5" x14ac:dyDescent="0.25">
      <c r="B93" s="47">
        <f t="shared" si="4"/>
        <v>79</v>
      </c>
      <c r="C93" s="55" t="s">
        <v>28</v>
      </c>
      <c r="D93" s="53">
        <v>0</v>
      </c>
      <c r="E93"/>
    </row>
    <row r="94" spans="2:5" x14ac:dyDescent="0.25">
      <c r="B94" s="47">
        <f t="shared" si="4"/>
        <v>80</v>
      </c>
      <c r="C94" s="55" t="s">
        <v>29</v>
      </c>
      <c r="D94" s="53">
        <v>0</v>
      </c>
      <c r="E94"/>
    </row>
    <row r="95" spans="2:5" x14ac:dyDescent="0.25">
      <c r="B95" s="47">
        <f t="shared" si="4"/>
        <v>81</v>
      </c>
      <c r="C95" s="55" t="s">
        <v>30</v>
      </c>
      <c r="D95" s="53">
        <v>0</v>
      </c>
      <c r="E95"/>
    </row>
    <row r="96" spans="2:5" x14ac:dyDescent="0.25">
      <c r="B96" s="47">
        <f t="shared" si="4"/>
        <v>82</v>
      </c>
      <c r="C96" s="55" t="s">
        <v>31</v>
      </c>
      <c r="D96" s="53">
        <v>0</v>
      </c>
      <c r="E96"/>
    </row>
    <row r="97" spans="2:9" x14ac:dyDescent="0.25">
      <c r="B97" s="47">
        <f t="shared" si="4"/>
        <v>83</v>
      </c>
      <c r="C97" s="55" t="s">
        <v>32</v>
      </c>
      <c r="D97" s="53">
        <v>0</v>
      </c>
      <c r="E97"/>
    </row>
    <row r="98" spans="2:9" x14ac:dyDescent="0.25">
      <c r="B98" s="47">
        <f t="shared" si="4"/>
        <v>84</v>
      </c>
      <c r="C98" s="55" t="s">
        <v>33</v>
      </c>
      <c r="D98" s="53">
        <v>0</v>
      </c>
      <c r="E98"/>
    </row>
    <row r="99" spans="2:9" x14ac:dyDescent="0.25">
      <c r="B99" s="47">
        <f t="shared" si="4"/>
        <v>85</v>
      </c>
      <c r="C99" s="55" t="s">
        <v>34</v>
      </c>
      <c r="D99" s="53">
        <v>0</v>
      </c>
      <c r="E99"/>
    </row>
    <row r="100" spans="2:9" ht="15.75" thickBot="1" x14ac:dyDescent="0.3">
      <c r="B100" s="48">
        <f t="shared" si="4"/>
        <v>86</v>
      </c>
      <c r="C100" s="56" t="s">
        <v>35</v>
      </c>
      <c r="D100" s="33">
        <v>0</v>
      </c>
      <c r="E100"/>
    </row>
    <row r="101" spans="2:9" ht="23.25" customHeight="1" thickBot="1" x14ac:dyDescent="0.3">
      <c r="B101" s="4"/>
      <c r="C101" s="8" t="s">
        <v>43</v>
      </c>
      <c r="D101" s="3"/>
      <c r="F101" s="2"/>
      <c r="G101"/>
      <c r="H101" s="19"/>
      <c r="I101" s="105"/>
    </row>
    <row r="102" spans="2:9" x14ac:dyDescent="0.25">
      <c r="B102" s="41">
        <v>87</v>
      </c>
      <c r="C102" s="38" t="s">
        <v>36</v>
      </c>
      <c r="D102" s="35">
        <v>0</v>
      </c>
      <c r="E102"/>
      <c r="F102" s="2"/>
      <c r="G102"/>
      <c r="H102" s="19"/>
      <c r="I102" s="105"/>
    </row>
    <row r="103" spans="2:9" x14ac:dyDescent="0.25">
      <c r="B103" s="42">
        <v>88</v>
      </c>
      <c r="C103" s="39" t="s">
        <v>38</v>
      </c>
      <c r="D103" s="36">
        <v>0</v>
      </c>
      <c r="E103"/>
    </row>
    <row r="104" spans="2:9" x14ac:dyDescent="0.25">
      <c r="B104" s="42">
        <v>89</v>
      </c>
      <c r="C104" s="39" t="s">
        <v>37</v>
      </c>
      <c r="D104" s="36">
        <v>0</v>
      </c>
      <c r="E104"/>
      <c r="F104" s="2"/>
      <c r="G104" s="2"/>
    </row>
    <row r="105" spans="2:9" x14ac:dyDescent="0.25">
      <c r="B105" s="42">
        <v>90</v>
      </c>
      <c r="C105" s="39" t="s">
        <v>39</v>
      </c>
      <c r="D105" s="36">
        <v>0</v>
      </c>
      <c r="E105"/>
      <c r="F105" s="2"/>
      <c r="G105" s="2"/>
    </row>
    <row r="106" spans="2:9" x14ac:dyDescent="0.25">
      <c r="B106" s="42">
        <v>91</v>
      </c>
      <c r="C106" s="39" t="s">
        <v>40</v>
      </c>
      <c r="D106" s="36">
        <v>0</v>
      </c>
      <c r="E106"/>
    </row>
    <row r="107" spans="2:9" x14ac:dyDescent="0.25">
      <c r="B107" s="42">
        <v>92</v>
      </c>
      <c r="C107" s="40" t="s">
        <v>253</v>
      </c>
      <c r="D107" s="37">
        <v>0</v>
      </c>
      <c r="E107"/>
    </row>
    <row r="108" spans="2:9" ht="15.75" thickBot="1" x14ac:dyDescent="0.3">
      <c r="B108" s="43">
        <v>93</v>
      </c>
      <c r="C108" s="40" t="s">
        <v>41</v>
      </c>
      <c r="D108" s="37">
        <v>0</v>
      </c>
      <c r="E108"/>
    </row>
    <row r="109" spans="2:9" ht="36" customHeight="1" thickBot="1" x14ac:dyDescent="0.3">
      <c r="B109" s="128" t="s">
        <v>247</v>
      </c>
      <c r="C109" s="129"/>
      <c r="D109" s="127">
        <f>SUM(D70:D108)</f>
        <v>0</v>
      </c>
    </row>
    <row r="110" spans="2:9" ht="15.75" thickBot="1" x14ac:dyDescent="0.3">
      <c r="C110" s="11"/>
      <c r="D110" s="12"/>
    </row>
    <row r="111" spans="2:9" ht="27" customHeight="1" thickBot="1" x14ac:dyDescent="0.3">
      <c r="B111" s="128" t="s">
        <v>106</v>
      </c>
      <c r="C111" s="138"/>
      <c r="D111" s="138"/>
      <c r="E111" s="129"/>
    </row>
    <row r="112" spans="2:9" ht="45" customHeight="1" thickBot="1" x14ac:dyDescent="0.3">
      <c r="B112" s="24" t="s">
        <v>6</v>
      </c>
      <c r="C112" s="7" t="s">
        <v>130</v>
      </c>
      <c r="D112" s="20"/>
      <c r="E112" s="20" t="s">
        <v>129</v>
      </c>
    </row>
    <row r="113" spans="2:5" ht="21" customHeight="1" thickBot="1" x14ac:dyDescent="0.3">
      <c r="B113" s="130" t="s">
        <v>107</v>
      </c>
      <c r="C113" s="131"/>
      <c r="D113" s="106"/>
      <c r="E113" s="20"/>
    </row>
    <row r="114" spans="2:5" x14ac:dyDescent="0.25">
      <c r="B114" s="117">
        <v>94</v>
      </c>
      <c r="C114" s="119" t="s">
        <v>108</v>
      </c>
      <c r="D114" s="120"/>
      <c r="E114" s="107">
        <v>0</v>
      </c>
    </row>
    <row r="115" spans="2:5" x14ac:dyDescent="0.25">
      <c r="B115" s="117"/>
      <c r="C115" s="23" t="s">
        <v>133</v>
      </c>
      <c r="D115" s="25" t="s">
        <v>131</v>
      </c>
      <c r="E115" s="108"/>
    </row>
    <row r="116" spans="2:5" x14ac:dyDescent="0.25">
      <c r="B116" s="117"/>
      <c r="C116" s="23" t="s">
        <v>134</v>
      </c>
      <c r="D116" s="25" t="s">
        <v>131</v>
      </c>
      <c r="E116" s="108"/>
    </row>
    <row r="117" spans="2:5" x14ac:dyDescent="0.25">
      <c r="B117" s="117"/>
      <c r="C117" s="23" t="s">
        <v>135</v>
      </c>
      <c r="D117" s="25" t="s">
        <v>132</v>
      </c>
      <c r="E117" s="108"/>
    </row>
    <row r="118" spans="2:5" x14ac:dyDescent="0.25">
      <c r="B118" s="117"/>
      <c r="C118" s="23" t="s">
        <v>136</v>
      </c>
      <c r="D118" s="25" t="s">
        <v>131</v>
      </c>
      <c r="E118" s="108"/>
    </row>
    <row r="119" spans="2:5" ht="15.75" thickBot="1" x14ac:dyDescent="0.3">
      <c r="B119" s="118"/>
      <c r="C119" s="23" t="s">
        <v>137</v>
      </c>
      <c r="D119" s="25" t="s">
        <v>131</v>
      </c>
      <c r="E119" s="108"/>
    </row>
    <row r="120" spans="2:5" x14ac:dyDescent="0.25">
      <c r="B120" s="116">
        <v>95</v>
      </c>
      <c r="C120" s="112" t="s">
        <v>109</v>
      </c>
      <c r="D120" s="113"/>
      <c r="E120" s="107">
        <v>0</v>
      </c>
    </row>
    <row r="121" spans="2:5" x14ac:dyDescent="0.25">
      <c r="B121" s="117"/>
      <c r="C121" s="21" t="s">
        <v>141</v>
      </c>
      <c r="D121" s="22" t="s">
        <v>131</v>
      </c>
      <c r="E121" s="108"/>
    </row>
    <row r="122" spans="2:5" x14ac:dyDescent="0.25">
      <c r="B122" s="117"/>
      <c r="C122" s="21" t="s">
        <v>142</v>
      </c>
      <c r="D122" s="22" t="s">
        <v>131</v>
      </c>
      <c r="E122" s="108"/>
    </row>
    <row r="123" spans="2:5" x14ac:dyDescent="0.25">
      <c r="B123" s="117"/>
      <c r="C123" s="21" t="s">
        <v>143</v>
      </c>
      <c r="D123" s="22" t="s">
        <v>138</v>
      </c>
      <c r="E123" s="108"/>
    </row>
    <row r="124" spans="2:5" x14ac:dyDescent="0.25">
      <c r="B124" s="117"/>
      <c r="C124" s="21" t="s">
        <v>144</v>
      </c>
      <c r="D124" s="22" t="s">
        <v>139</v>
      </c>
      <c r="E124" s="108"/>
    </row>
    <row r="125" spans="2:5" x14ac:dyDescent="0.25">
      <c r="B125" s="117"/>
      <c r="C125" s="21" t="s">
        <v>145</v>
      </c>
      <c r="D125" s="22" t="s">
        <v>138</v>
      </c>
      <c r="E125" s="108"/>
    </row>
    <row r="126" spans="2:5" x14ac:dyDescent="0.25">
      <c r="B126" s="117"/>
      <c r="C126" s="21" t="s">
        <v>146</v>
      </c>
      <c r="D126" s="22" t="s">
        <v>140</v>
      </c>
      <c r="E126" s="108"/>
    </row>
    <row r="127" spans="2:5" x14ac:dyDescent="0.25">
      <c r="B127" s="117"/>
      <c r="C127" s="21" t="s">
        <v>147</v>
      </c>
      <c r="D127" s="22" t="s">
        <v>140</v>
      </c>
      <c r="E127" s="108"/>
    </row>
    <row r="128" spans="2:5" ht="15.75" thickBot="1" x14ac:dyDescent="0.3">
      <c r="B128" s="117"/>
      <c r="C128" s="21" t="s">
        <v>148</v>
      </c>
      <c r="D128" s="22" t="s">
        <v>131</v>
      </c>
      <c r="E128" s="109"/>
    </row>
    <row r="129" spans="2:5" x14ac:dyDescent="0.25">
      <c r="B129" s="116">
        <v>96</v>
      </c>
      <c r="C129" s="110" t="s">
        <v>110</v>
      </c>
      <c r="D129" s="114"/>
      <c r="E129" s="107">
        <v>0</v>
      </c>
    </row>
    <row r="130" spans="2:5" x14ac:dyDescent="0.25">
      <c r="B130" s="117"/>
      <c r="C130" s="23" t="s">
        <v>152</v>
      </c>
      <c r="D130" s="22" t="s">
        <v>131</v>
      </c>
      <c r="E130" s="108"/>
    </row>
    <row r="131" spans="2:5" x14ac:dyDescent="0.25">
      <c r="B131" s="117"/>
      <c r="C131" s="23" t="s">
        <v>153</v>
      </c>
      <c r="D131" s="22" t="s">
        <v>149</v>
      </c>
      <c r="E131" s="108"/>
    </row>
    <row r="132" spans="2:5" x14ac:dyDescent="0.25">
      <c r="B132" s="117"/>
      <c r="C132" s="23" t="s">
        <v>154</v>
      </c>
      <c r="D132" s="22" t="s">
        <v>150</v>
      </c>
      <c r="E132" s="108"/>
    </row>
    <row r="133" spans="2:5" x14ac:dyDescent="0.25">
      <c r="B133" s="117"/>
      <c r="C133" s="23" t="s">
        <v>155</v>
      </c>
      <c r="D133" s="22" t="s">
        <v>151</v>
      </c>
      <c r="E133" s="108"/>
    </row>
    <row r="134" spans="2:5" ht="15.75" thickBot="1" x14ac:dyDescent="0.3">
      <c r="B134" s="118"/>
      <c r="C134" s="18" t="s">
        <v>156</v>
      </c>
      <c r="D134" s="27" t="s">
        <v>131</v>
      </c>
      <c r="E134" s="108"/>
    </row>
    <row r="135" spans="2:5" x14ac:dyDescent="0.25">
      <c r="B135" s="117">
        <v>97</v>
      </c>
      <c r="C135" s="115" t="s">
        <v>111</v>
      </c>
      <c r="D135" s="114"/>
      <c r="E135" s="107">
        <v>0</v>
      </c>
    </row>
    <row r="136" spans="2:5" x14ac:dyDescent="0.25">
      <c r="B136" s="117"/>
      <c r="C136" s="21" t="s">
        <v>166</v>
      </c>
      <c r="D136" s="22" t="s">
        <v>131</v>
      </c>
      <c r="E136" s="108"/>
    </row>
    <row r="137" spans="2:5" x14ac:dyDescent="0.25">
      <c r="B137" s="117"/>
      <c r="C137" s="21" t="s">
        <v>165</v>
      </c>
      <c r="D137" s="22" t="s">
        <v>140</v>
      </c>
      <c r="E137" s="108"/>
    </row>
    <row r="138" spans="2:5" x14ac:dyDescent="0.25">
      <c r="B138" s="117"/>
      <c r="C138" s="21" t="s">
        <v>159</v>
      </c>
      <c r="D138" s="22" t="s">
        <v>140</v>
      </c>
      <c r="E138" s="108"/>
    </row>
    <row r="139" spans="2:5" x14ac:dyDescent="0.25">
      <c r="B139" s="117"/>
      <c r="C139" s="21" t="s">
        <v>164</v>
      </c>
      <c r="D139" s="22" t="s">
        <v>131</v>
      </c>
      <c r="E139" s="108"/>
    </row>
    <row r="140" spans="2:5" x14ac:dyDescent="0.25">
      <c r="B140" s="117"/>
      <c r="C140" s="21" t="s">
        <v>163</v>
      </c>
      <c r="D140" s="22" t="s">
        <v>131</v>
      </c>
      <c r="E140" s="108"/>
    </row>
    <row r="141" spans="2:5" x14ac:dyDescent="0.25">
      <c r="B141" s="117"/>
      <c r="C141" s="21" t="s">
        <v>162</v>
      </c>
      <c r="D141" s="22" t="s">
        <v>157</v>
      </c>
      <c r="E141" s="108"/>
    </row>
    <row r="142" spans="2:5" x14ac:dyDescent="0.25">
      <c r="B142" s="117"/>
      <c r="C142" s="21" t="s">
        <v>161</v>
      </c>
      <c r="D142" s="22" t="s">
        <v>131</v>
      </c>
      <c r="E142" s="108"/>
    </row>
    <row r="143" spans="2:5" x14ac:dyDescent="0.25">
      <c r="B143" s="117"/>
      <c r="C143" s="21" t="s">
        <v>160</v>
      </c>
      <c r="D143" s="22" t="s">
        <v>158</v>
      </c>
      <c r="E143" s="108"/>
    </row>
    <row r="144" spans="2:5" ht="15.75" thickBot="1" x14ac:dyDescent="0.3">
      <c r="B144" s="118"/>
      <c r="C144" s="17" t="s">
        <v>137</v>
      </c>
      <c r="D144" s="27" t="s">
        <v>140</v>
      </c>
      <c r="E144" s="109"/>
    </row>
    <row r="145" spans="2:5" ht="21" customHeight="1" thickBot="1" x14ac:dyDescent="0.3">
      <c r="B145" s="130" t="s">
        <v>112</v>
      </c>
      <c r="C145" s="131"/>
      <c r="D145" s="121"/>
      <c r="E145" s="20"/>
    </row>
    <row r="146" spans="2:5" x14ac:dyDescent="0.25">
      <c r="B146" s="116">
        <v>98</v>
      </c>
      <c r="C146" s="115" t="s">
        <v>113</v>
      </c>
      <c r="D146" s="114"/>
      <c r="E146" s="107">
        <v>0</v>
      </c>
    </row>
    <row r="147" spans="2:5" x14ac:dyDescent="0.25">
      <c r="B147" s="117"/>
      <c r="C147" s="21" t="s">
        <v>168</v>
      </c>
      <c r="D147" s="22" t="s">
        <v>131</v>
      </c>
      <c r="E147" s="108"/>
    </row>
    <row r="148" spans="2:5" x14ac:dyDescent="0.25">
      <c r="B148" s="117"/>
      <c r="C148" s="21" t="s">
        <v>169</v>
      </c>
      <c r="D148" s="22" t="s">
        <v>140</v>
      </c>
      <c r="E148" s="108"/>
    </row>
    <row r="149" spans="2:5" x14ac:dyDescent="0.25">
      <c r="B149" s="117"/>
      <c r="C149" s="21" t="s">
        <v>170</v>
      </c>
      <c r="D149" s="22" t="s">
        <v>132</v>
      </c>
      <c r="E149" s="108"/>
    </row>
    <row r="150" spans="2:5" x14ac:dyDescent="0.25">
      <c r="B150" s="117"/>
      <c r="C150" s="21" t="s">
        <v>171</v>
      </c>
      <c r="D150" s="22" t="s">
        <v>167</v>
      </c>
      <c r="E150" s="108"/>
    </row>
    <row r="151" spans="2:5" ht="15.75" thickBot="1" x14ac:dyDescent="0.3">
      <c r="B151" s="118"/>
      <c r="C151" s="17" t="s">
        <v>172</v>
      </c>
      <c r="D151" s="27" t="s">
        <v>131</v>
      </c>
      <c r="E151" s="108"/>
    </row>
    <row r="152" spans="2:5" x14ac:dyDescent="0.25">
      <c r="B152" s="116">
        <v>99</v>
      </c>
      <c r="C152" s="115" t="s">
        <v>114</v>
      </c>
      <c r="D152" s="111"/>
      <c r="E152" s="107">
        <v>0</v>
      </c>
    </row>
    <row r="153" spans="2:5" x14ac:dyDescent="0.25">
      <c r="B153" s="117"/>
      <c r="C153" s="21" t="s">
        <v>175</v>
      </c>
      <c r="D153" s="25" t="s">
        <v>131</v>
      </c>
      <c r="E153" s="108"/>
    </row>
    <row r="154" spans="2:5" x14ac:dyDescent="0.25">
      <c r="B154" s="117"/>
      <c r="C154" s="21" t="s">
        <v>176</v>
      </c>
      <c r="D154" s="25" t="s">
        <v>131</v>
      </c>
      <c r="E154" s="108"/>
    </row>
    <row r="155" spans="2:5" x14ac:dyDescent="0.25">
      <c r="B155" s="117"/>
      <c r="C155" s="21" t="s">
        <v>170</v>
      </c>
      <c r="D155" s="25" t="s">
        <v>173</v>
      </c>
      <c r="E155" s="108"/>
    </row>
    <row r="156" spans="2:5" x14ac:dyDescent="0.25">
      <c r="B156" s="117"/>
      <c r="C156" s="21" t="s">
        <v>177</v>
      </c>
      <c r="D156" s="25" t="s">
        <v>174</v>
      </c>
      <c r="E156" s="108"/>
    </row>
    <row r="157" spans="2:5" ht="15.75" thickBot="1" x14ac:dyDescent="0.3">
      <c r="B157" s="118"/>
      <c r="C157" s="17" t="s">
        <v>178</v>
      </c>
      <c r="D157" s="26" t="s">
        <v>131</v>
      </c>
      <c r="E157" s="108"/>
    </row>
    <row r="158" spans="2:5" ht="24" customHeight="1" thickBot="1" x14ac:dyDescent="0.3">
      <c r="B158" s="130" t="s">
        <v>115</v>
      </c>
      <c r="C158" s="131"/>
      <c r="D158" s="106"/>
      <c r="E158" s="20"/>
    </row>
    <row r="159" spans="2:5" x14ac:dyDescent="0.25">
      <c r="B159" s="116">
        <v>100</v>
      </c>
      <c r="C159" s="119" t="s">
        <v>116</v>
      </c>
      <c r="D159" s="120"/>
      <c r="E159" s="107">
        <v>0</v>
      </c>
    </row>
    <row r="160" spans="2:5" x14ac:dyDescent="0.25">
      <c r="B160" s="117"/>
      <c r="C160" s="23" t="s">
        <v>181</v>
      </c>
      <c r="D160" s="25" t="s">
        <v>131</v>
      </c>
      <c r="E160" s="108"/>
    </row>
    <row r="161" spans="2:5" x14ac:dyDescent="0.25">
      <c r="B161" s="117"/>
      <c r="C161" s="23" t="s">
        <v>182</v>
      </c>
      <c r="D161" s="25" t="s">
        <v>138</v>
      </c>
      <c r="E161" s="108"/>
    </row>
    <row r="162" spans="2:5" x14ac:dyDescent="0.25">
      <c r="B162" s="117"/>
      <c r="C162" s="23" t="s">
        <v>183</v>
      </c>
      <c r="D162" s="25" t="s">
        <v>138</v>
      </c>
      <c r="E162" s="108"/>
    </row>
    <row r="163" spans="2:5" x14ac:dyDescent="0.25">
      <c r="B163" s="117"/>
      <c r="C163" s="23" t="s">
        <v>184</v>
      </c>
      <c r="D163" s="25" t="s">
        <v>179</v>
      </c>
      <c r="E163" s="108"/>
    </row>
    <row r="164" spans="2:5" ht="15.75" thickBot="1" x14ac:dyDescent="0.3">
      <c r="B164" s="118"/>
      <c r="C164" s="18" t="s">
        <v>172</v>
      </c>
      <c r="D164" s="26" t="s">
        <v>131</v>
      </c>
      <c r="E164" s="108"/>
    </row>
    <row r="165" spans="2:5" ht="27.75" customHeight="1" thickBot="1" x14ac:dyDescent="0.3">
      <c r="B165" s="130" t="s">
        <v>117</v>
      </c>
      <c r="C165" s="131"/>
      <c r="D165" s="106"/>
      <c r="E165" s="20"/>
    </row>
    <row r="166" spans="2:5" x14ac:dyDescent="0.25">
      <c r="B166" s="116">
        <v>101</v>
      </c>
      <c r="C166" s="119" t="s">
        <v>180</v>
      </c>
      <c r="D166" s="120"/>
      <c r="E166" s="107">
        <v>0</v>
      </c>
    </row>
    <row r="167" spans="2:5" x14ac:dyDescent="0.25">
      <c r="B167" s="117"/>
      <c r="C167" s="23" t="s">
        <v>185</v>
      </c>
      <c r="D167" s="25" t="s">
        <v>131</v>
      </c>
      <c r="E167" s="108"/>
    </row>
    <row r="168" spans="2:5" x14ac:dyDescent="0.25">
      <c r="B168" s="117"/>
      <c r="C168" s="23" t="s">
        <v>186</v>
      </c>
      <c r="D168" s="25" t="s">
        <v>132</v>
      </c>
      <c r="E168" s="108"/>
    </row>
    <row r="169" spans="2:5" x14ac:dyDescent="0.25">
      <c r="B169" s="117"/>
      <c r="C169" s="23" t="s">
        <v>188</v>
      </c>
      <c r="D169" s="25" t="s">
        <v>131</v>
      </c>
      <c r="E169" s="108"/>
    </row>
    <row r="170" spans="2:5" x14ac:dyDescent="0.25">
      <c r="B170" s="117"/>
      <c r="C170" s="23" t="s">
        <v>187</v>
      </c>
      <c r="D170" s="25" t="s">
        <v>131</v>
      </c>
      <c r="E170" s="108"/>
    </row>
    <row r="171" spans="2:5" x14ac:dyDescent="0.25">
      <c r="B171" s="117"/>
      <c r="C171" s="23" t="s">
        <v>189</v>
      </c>
      <c r="D171" s="25" t="s">
        <v>131</v>
      </c>
      <c r="E171" s="108"/>
    </row>
    <row r="172" spans="2:5" x14ac:dyDescent="0.25">
      <c r="B172" s="117"/>
      <c r="C172" s="23" t="s">
        <v>190</v>
      </c>
      <c r="D172" s="25" t="s">
        <v>140</v>
      </c>
      <c r="E172" s="108"/>
    </row>
    <row r="173" spans="2:5" x14ac:dyDescent="0.25">
      <c r="B173" s="117"/>
      <c r="C173" s="23" t="s">
        <v>191</v>
      </c>
      <c r="D173" s="25" t="s">
        <v>131</v>
      </c>
      <c r="E173" s="108"/>
    </row>
    <row r="174" spans="2:5" ht="15.75" thickBot="1" x14ac:dyDescent="0.3">
      <c r="B174" s="118"/>
      <c r="C174" s="18" t="s">
        <v>192</v>
      </c>
      <c r="D174" s="26" t="s">
        <v>140</v>
      </c>
      <c r="E174" s="108"/>
    </row>
    <row r="175" spans="2:5" ht="24.75" customHeight="1" thickBot="1" x14ac:dyDescent="0.3">
      <c r="B175" s="130" t="s">
        <v>118</v>
      </c>
      <c r="C175" s="131"/>
      <c r="D175" s="106"/>
      <c r="E175" s="20"/>
    </row>
    <row r="176" spans="2:5" x14ac:dyDescent="0.25">
      <c r="B176" s="116">
        <v>102</v>
      </c>
      <c r="C176" s="119" t="s">
        <v>119</v>
      </c>
      <c r="D176" s="120"/>
      <c r="E176" s="107">
        <v>0</v>
      </c>
    </row>
    <row r="177" spans="2:5" x14ac:dyDescent="0.25">
      <c r="B177" s="117"/>
      <c r="C177" s="23" t="s">
        <v>193</v>
      </c>
      <c r="D177" s="25" t="s">
        <v>131</v>
      </c>
      <c r="E177" s="108"/>
    </row>
    <row r="178" spans="2:5" x14ac:dyDescent="0.25">
      <c r="B178" s="117"/>
      <c r="C178" s="23" t="s">
        <v>194</v>
      </c>
      <c r="D178" s="25" t="s">
        <v>132</v>
      </c>
      <c r="E178" s="108"/>
    </row>
    <row r="179" spans="2:5" x14ac:dyDescent="0.25">
      <c r="B179" s="117"/>
      <c r="C179" s="23" t="s">
        <v>195</v>
      </c>
      <c r="D179" s="25" t="s">
        <v>149</v>
      </c>
      <c r="E179" s="108"/>
    </row>
    <row r="180" spans="2:5" ht="15.75" thickBot="1" x14ac:dyDescent="0.3">
      <c r="B180" s="118"/>
      <c r="C180" s="18" t="s">
        <v>172</v>
      </c>
      <c r="D180" s="26" t="s">
        <v>131</v>
      </c>
      <c r="E180" s="108"/>
    </row>
    <row r="181" spans="2:5" ht="24" customHeight="1" thickBot="1" x14ac:dyDescent="0.3">
      <c r="B181" s="7" t="s">
        <v>120</v>
      </c>
      <c r="C181" s="106"/>
      <c r="D181" s="106"/>
      <c r="E181" s="20"/>
    </row>
    <row r="182" spans="2:5" x14ac:dyDescent="0.25">
      <c r="B182" s="116">
        <v>103</v>
      </c>
      <c r="C182" s="110" t="s">
        <v>121</v>
      </c>
      <c r="D182" s="111"/>
      <c r="E182" s="107">
        <v>0</v>
      </c>
    </row>
    <row r="183" spans="2:5" x14ac:dyDescent="0.25">
      <c r="B183" s="117"/>
      <c r="C183" s="23" t="s">
        <v>201</v>
      </c>
      <c r="D183" s="25" t="s">
        <v>131</v>
      </c>
      <c r="E183" s="108"/>
    </row>
    <row r="184" spans="2:5" x14ac:dyDescent="0.25">
      <c r="B184" s="117"/>
      <c r="C184" s="23" t="s">
        <v>202</v>
      </c>
      <c r="D184" s="25" t="s">
        <v>196</v>
      </c>
      <c r="E184" s="108"/>
    </row>
    <row r="185" spans="2:5" x14ac:dyDescent="0.25">
      <c r="B185" s="117"/>
      <c r="C185" s="23" t="s">
        <v>203</v>
      </c>
      <c r="D185" s="25" t="s">
        <v>197</v>
      </c>
      <c r="E185" s="108"/>
    </row>
    <row r="186" spans="2:5" x14ac:dyDescent="0.25">
      <c r="B186" s="117"/>
      <c r="C186" s="23" t="s">
        <v>204</v>
      </c>
      <c r="D186" s="25" t="s">
        <v>198</v>
      </c>
      <c r="E186" s="108"/>
    </row>
    <row r="187" spans="2:5" x14ac:dyDescent="0.25">
      <c r="B187" s="117"/>
      <c r="C187" s="23" t="s">
        <v>205</v>
      </c>
      <c r="D187" s="25" t="s">
        <v>149</v>
      </c>
      <c r="E187" s="108"/>
    </row>
    <row r="188" spans="2:5" x14ac:dyDescent="0.25">
      <c r="B188" s="117"/>
      <c r="C188" s="23" t="s">
        <v>206</v>
      </c>
      <c r="D188" s="25" t="s">
        <v>199</v>
      </c>
      <c r="E188" s="108"/>
    </row>
    <row r="189" spans="2:5" x14ac:dyDescent="0.25">
      <c r="B189" s="117"/>
      <c r="C189" s="23" t="s">
        <v>207</v>
      </c>
      <c r="D189" s="25" t="s">
        <v>131</v>
      </c>
      <c r="E189" s="108"/>
    </row>
    <row r="190" spans="2:5" x14ac:dyDescent="0.25">
      <c r="B190" s="117"/>
      <c r="C190" s="23" t="s">
        <v>208</v>
      </c>
      <c r="D190" s="25" t="s">
        <v>200</v>
      </c>
      <c r="E190" s="108"/>
    </row>
    <row r="191" spans="2:5" x14ac:dyDescent="0.25">
      <c r="B191" s="117"/>
      <c r="C191" s="23" t="s">
        <v>209</v>
      </c>
      <c r="D191" s="25" t="s">
        <v>131</v>
      </c>
      <c r="E191" s="108"/>
    </row>
    <row r="192" spans="2:5" ht="15.75" thickBot="1" x14ac:dyDescent="0.3">
      <c r="B192" s="118"/>
      <c r="C192" s="18" t="s">
        <v>210</v>
      </c>
      <c r="D192" s="26" t="s">
        <v>140</v>
      </c>
      <c r="E192" s="109"/>
    </row>
    <row r="193" spans="2:5" x14ac:dyDescent="0.25">
      <c r="B193" s="122">
        <v>104</v>
      </c>
      <c r="C193" s="112" t="s">
        <v>122</v>
      </c>
      <c r="D193" s="123"/>
      <c r="E193" s="107">
        <v>0</v>
      </c>
    </row>
    <row r="194" spans="2:5" x14ac:dyDescent="0.25">
      <c r="B194" s="122"/>
      <c r="C194" s="21" t="s">
        <v>213</v>
      </c>
      <c r="D194" s="25" t="s">
        <v>131</v>
      </c>
      <c r="E194" s="108"/>
    </row>
    <row r="195" spans="2:5" x14ac:dyDescent="0.25">
      <c r="B195" s="122"/>
      <c r="C195" s="21" t="s">
        <v>214</v>
      </c>
      <c r="D195" s="25" t="s">
        <v>199</v>
      </c>
      <c r="E195" s="108"/>
    </row>
    <row r="196" spans="2:5" x14ac:dyDescent="0.25">
      <c r="B196" s="122"/>
      <c r="C196" s="21" t="s">
        <v>215</v>
      </c>
      <c r="D196" s="25" t="s">
        <v>211</v>
      </c>
      <c r="E196" s="108"/>
    </row>
    <row r="197" spans="2:5" x14ac:dyDescent="0.25">
      <c r="B197" s="122"/>
      <c r="C197" s="21" t="s">
        <v>216</v>
      </c>
      <c r="D197" s="25" t="s">
        <v>158</v>
      </c>
      <c r="E197" s="108"/>
    </row>
    <row r="198" spans="2:5" x14ac:dyDescent="0.25">
      <c r="B198" s="122"/>
      <c r="C198" s="21" t="s">
        <v>217</v>
      </c>
      <c r="D198" s="25" t="s">
        <v>212</v>
      </c>
      <c r="E198" s="108"/>
    </row>
    <row r="199" spans="2:5" x14ac:dyDescent="0.25">
      <c r="B199" s="122"/>
      <c r="C199" s="21" t="s">
        <v>218</v>
      </c>
      <c r="D199" s="25" t="s">
        <v>140</v>
      </c>
      <c r="E199" s="108"/>
    </row>
    <row r="200" spans="2:5" ht="15.75" thickBot="1" x14ac:dyDescent="0.3">
      <c r="B200" s="28"/>
      <c r="C200" s="17" t="s">
        <v>219</v>
      </c>
      <c r="D200" s="26" t="s">
        <v>149</v>
      </c>
      <c r="E200" s="109"/>
    </row>
    <row r="201" spans="2:5" x14ac:dyDescent="0.25">
      <c r="B201" s="116">
        <v>105</v>
      </c>
      <c r="C201" s="110" t="s">
        <v>123</v>
      </c>
      <c r="D201" s="111"/>
      <c r="E201" s="107">
        <v>0</v>
      </c>
    </row>
    <row r="202" spans="2:5" x14ac:dyDescent="0.25">
      <c r="B202" s="117"/>
      <c r="C202" s="23" t="s">
        <v>220</v>
      </c>
      <c r="D202" s="25" t="s">
        <v>131</v>
      </c>
      <c r="E202" s="108"/>
    </row>
    <row r="203" spans="2:5" x14ac:dyDescent="0.25">
      <c r="B203" s="117"/>
      <c r="C203" s="23" t="s">
        <v>221</v>
      </c>
      <c r="D203" s="25" t="s">
        <v>151</v>
      </c>
      <c r="E203" s="108"/>
    </row>
    <row r="204" spans="2:5" x14ac:dyDescent="0.25">
      <c r="B204" s="117"/>
      <c r="C204" s="23" t="s">
        <v>222</v>
      </c>
      <c r="D204" s="25" t="s">
        <v>149</v>
      </c>
      <c r="E204" s="108"/>
    </row>
    <row r="205" spans="2:5" x14ac:dyDescent="0.25">
      <c r="B205" s="117"/>
      <c r="C205" s="23" t="s">
        <v>223</v>
      </c>
      <c r="D205" s="25" t="s">
        <v>179</v>
      </c>
      <c r="E205" s="108"/>
    </row>
    <row r="206" spans="2:5" x14ac:dyDescent="0.25">
      <c r="B206" s="117"/>
      <c r="C206" s="23" t="s">
        <v>224</v>
      </c>
      <c r="D206" s="25" t="s">
        <v>140</v>
      </c>
      <c r="E206" s="108"/>
    </row>
    <row r="207" spans="2:5" x14ac:dyDescent="0.25">
      <c r="B207" s="117"/>
      <c r="C207" s="23" t="s">
        <v>225</v>
      </c>
      <c r="D207" s="25" t="s">
        <v>131</v>
      </c>
      <c r="E207" s="108"/>
    </row>
    <row r="208" spans="2:5" ht="15.75" thickBot="1" x14ac:dyDescent="0.3">
      <c r="B208" s="118"/>
      <c r="C208" s="18" t="s">
        <v>226</v>
      </c>
      <c r="D208" s="26" t="s">
        <v>140</v>
      </c>
      <c r="E208" s="109"/>
    </row>
    <row r="209" spans="2:5" x14ac:dyDescent="0.25">
      <c r="B209" s="117">
        <v>106</v>
      </c>
      <c r="C209" s="119" t="s">
        <v>124</v>
      </c>
      <c r="D209" s="120"/>
      <c r="E209" s="108">
        <v>0</v>
      </c>
    </row>
    <row r="210" spans="2:5" x14ac:dyDescent="0.25">
      <c r="B210" s="117"/>
      <c r="C210" s="23" t="s">
        <v>227</v>
      </c>
      <c r="D210" s="25" t="s">
        <v>131</v>
      </c>
      <c r="E210" s="108"/>
    </row>
    <row r="211" spans="2:5" x14ac:dyDescent="0.25">
      <c r="B211" s="117"/>
      <c r="C211" s="23" t="s">
        <v>228</v>
      </c>
      <c r="D211" s="25" t="s">
        <v>138</v>
      </c>
      <c r="E211" s="108"/>
    </row>
    <row r="212" spans="2:5" x14ac:dyDescent="0.25">
      <c r="B212" s="117"/>
      <c r="C212" s="23" t="s">
        <v>229</v>
      </c>
      <c r="D212" s="25" t="s">
        <v>211</v>
      </c>
      <c r="E212" s="108"/>
    </row>
    <row r="213" spans="2:5" x14ac:dyDescent="0.25">
      <c r="B213" s="117"/>
      <c r="C213" s="23" t="s">
        <v>230</v>
      </c>
      <c r="D213" s="25" t="s">
        <v>151</v>
      </c>
      <c r="E213" s="108"/>
    </row>
    <row r="214" spans="2:5" ht="15.75" thickBot="1" x14ac:dyDescent="0.3">
      <c r="B214" s="118"/>
      <c r="C214" s="18" t="s">
        <v>231</v>
      </c>
      <c r="D214" s="26" t="s">
        <v>131</v>
      </c>
      <c r="E214" s="109"/>
    </row>
    <row r="215" spans="2:5" ht="24.75" customHeight="1" thickBot="1" x14ac:dyDescent="0.3">
      <c r="B215" s="130" t="s">
        <v>125</v>
      </c>
      <c r="C215" s="131"/>
      <c r="D215" s="106"/>
      <c r="E215" s="20"/>
    </row>
    <row r="216" spans="2:5" x14ac:dyDescent="0.25">
      <c r="B216" s="116">
        <v>107</v>
      </c>
      <c r="C216" s="110" t="s">
        <v>126</v>
      </c>
      <c r="D216" s="111"/>
      <c r="E216" s="107">
        <v>0</v>
      </c>
    </row>
    <row r="217" spans="2:5" x14ac:dyDescent="0.25">
      <c r="B217" s="117"/>
      <c r="C217" s="23" t="s">
        <v>232</v>
      </c>
      <c r="D217" s="25" t="s">
        <v>131</v>
      </c>
      <c r="E217" s="108"/>
    </row>
    <row r="218" spans="2:5" x14ac:dyDescent="0.25">
      <c r="B218" s="117"/>
      <c r="C218" s="23" t="s">
        <v>233</v>
      </c>
      <c r="D218" s="25" t="s">
        <v>158</v>
      </c>
      <c r="E218" s="108"/>
    </row>
    <row r="219" spans="2:5" x14ac:dyDescent="0.25">
      <c r="B219" s="117"/>
      <c r="C219" s="23" t="s">
        <v>234</v>
      </c>
      <c r="D219" s="25" t="s">
        <v>140</v>
      </c>
      <c r="E219" s="108"/>
    </row>
    <row r="220" spans="2:5" x14ac:dyDescent="0.25">
      <c r="B220" s="117"/>
      <c r="C220" s="23" t="s">
        <v>235</v>
      </c>
      <c r="D220" s="25" t="s">
        <v>158</v>
      </c>
      <c r="E220" s="108"/>
    </row>
    <row r="221" spans="2:5" x14ac:dyDescent="0.25">
      <c r="B221" s="117"/>
      <c r="C221" s="23" t="s">
        <v>195</v>
      </c>
      <c r="D221" s="25" t="s">
        <v>138</v>
      </c>
      <c r="E221" s="108"/>
    </row>
    <row r="222" spans="2:5" ht="15.75" thickBot="1" x14ac:dyDescent="0.3">
      <c r="B222" s="118"/>
      <c r="C222" s="18" t="s">
        <v>236</v>
      </c>
      <c r="D222" s="26" t="s">
        <v>131</v>
      </c>
      <c r="E222" s="109"/>
    </row>
    <row r="223" spans="2:5" x14ac:dyDescent="0.25">
      <c r="B223" s="116">
        <v>108</v>
      </c>
      <c r="C223" s="110" t="s">
        <v>127</v>
      </c>
      <c r="D223" s="111"/>
      <c r="E223" s="107">
        <v>0</v>
      </c>
    </row>
    <row r="224" spans="2:5" x14ac:dyDescent="0.25">
      <c r="B224" s="117"/>
      <c r="C224" s="23" t="s">
        <v>237</v>
      </c>
      <c r="D224" s="25" t="s">
        <v>131</v>
      </c>
      <c r="E224" s="108"/>
    </row>
    <row r="225" spans="2:5" x14ac:dyDescent="0.25">
      <c r="B225" s="117"/>
      <c r="C225" s="23" t="s">
        <v>238</v>
      </c>
      <c r="D225" s="25" t="s">
        <v>131</v>
      </c>
      <c r="E225" s="108"/>
    </row>
    <row r="226" spans="2:5" x14ac:dyDescent="0.25">
      <c r="B226" s="117"/>
      <c r="C226" s="23" t="s">
        <v>239</v>
      </c>
      <c r="D226" s="25" t="s">
        <v>158</v>
      </c>
      <c r="E226" s="108"/>
    </row>
    <row r="227" spans="2:5" x14ac:dyDescent="0.25">
      <c r="B227" s="117"/>
      <c r="C227" s="23" t="s">
        <v>240</v>
      </c>
      <c r="D227" s="25" t="s">
        <v>149</v>
      </c>
      <c r="E227" s="108"/>
    </row>
    <row r="228" spans="2:5" x14ac:dyDescent="0.25">
      <c r="B228" s="117"/>
      <c r="C228" s="23" t="s">
        <v>241</v>
      </c>
      <c r="D228" s="25" t="s">
        <v>140</v>
      </c>
      <c r="E228" s="108"/>
    </row>
    <row r="229" spans="2:5" x14ac:dyDescent="0.25">
      <c r="B229" s="117"/>
      <c r="C229" s="23" t="s">
        <v>195</v>
      </c>
      <c r="D229" s="25" t="s">
        <v>211</v>
      </c>
      <c r="E229" s="108"/>
    </row>
    <row r="230" spans="2:5" x14ac:dyDescent="0.25">
      <c r="B230" s="117"/>
      <c r="C230" s="23" t="s">
        <v>242</v>
      </c>
      <c r="D230" s="25" t="s">
        <v>131</v>
      </c>
      <c r="E230" s="108"/>
    </row>
    <row r="231" spans="2:5" ht="15.75" thickBot="1" x14ac:dyDescent="0.3">
      <c r="B231" s="118"/>
      <c r="C231" s="18" t="s">
        <v>243</v>
      </c>
      <c r="D231" s="26" t="s">
        <v>131</v>
      </c>
      <c r="E231" s="109"/>
    </row>
    <row r="232" spans="2:5" ht="15.75" customHeight="1" x14ac:dyDescent="0.25">
      <c r="B232" s="116">
        <v>109</v>
      </c>
      <c r="C232" s="110" t="s">
        <v>128</v>
      </c>
      <c r="D232" s="111"/>
      <c r="E232" s="107">
        <v>0</v>
      </c>
    </row>
    <row r="233" spans="2:5" ht="15" customHeight="1" x14ac:dyDescent="0.25">
      <c r="B233" s="117"/>
      <c r="C233" s="23" t="s">
        <v>244</v>
      </c>
      <c r="D233" s="25" t="s">
        <v>131</v>
      </c>
      <c r="E233" s="108"/>
    </row>
    <row r="234" spans="2:5" ht="15" customHeight="1" x14ac:dyDescent="0.25">
      <c r="B234" s="117"/>
      <c r="C234" s="23" t="s">
        <v>233</v>
      </c>
      <c r="D234" s="25" t="s">
        <v>131</v>
      </c>
      <c r="E234" s="108"/>
    </row>
    <row r="235" spans="2:5" ht="15" customHeight="1" x14ac:dyDescent="0.25">
      <c r="B235" s="117"/>
      <c r="C235" s="23" t="s">
        <v>234</v>
      </c>
      <c r="D235" s="25" t="s">
        <v>131</v>
      </c>
      <c r="E235" s="108"/>
    </row>
    <row r="236" spans="2:5" ht="15" customHeight="1" x14ac:dyDescent="0.25">
      <c r="B236" s="117"/>
      <c r="C236" s="23" t="s">
        <v>195</v>
      </c>
      <c r="D236" s="25" t="s">
        <v>131</v>
      </c>
      <c r="E236" s="108"/>
    </row>
    <row r="237" spans="2:5" ht="15" customHeight="1" thickBot="1" x14ac:dyDescent="0.3">
      <c r="B237" s="118"/>
      <c r="C237" s="18" t="s">
        <v>245</v>
      </c>
      <c r="D237" s="26" t="s">
        <v>131</v>
      </c>
      <c r="E237" s="109"/>
    </row>
    <row r="238" spans="2:5" ht="22.5" customHeight="1" thickBot="1" x14ac:dyDescent="0.3">
      <c r="B238" s="124" t="s">
        <v>248</v>
      </c>
      <c r="C238" s="125"/>
      <c r="D238" s="126"/>
      <c r="E238" s="127">
        <f>SUM(E232,E223,E216,E209,E201,E193,E182,E176,E166,E159,E152,E146,E135,E129,E120,E114)</f>
        <v>0</v>
      </c>
    </row>
    <row r="239" spans="2:5" ht="15.75" thickBot="1" x14ac:dyDescent="0.3">
      <c r="B239" s="16"/>
      <c r="C239" s="16"/>
      <c r="D239" s="16"/>
      <c r="E239" s="16"/>
    </row>
    <row r="240" spans="2:5" ht="15.75" thickBot="1" x14ac:dyDescent="0.3">
      <c r="B240" s="30">
        <v>110</v>
      </c>
      <c r="C240" s="29" t="s">
        <v>249</v>
      </c>
      <c r="D240" s="31">
        <v>0</v>
      </c>
      <c r="E240" s="16"/>
    </row>
    <row r="241" spans="2:5" ht="15.75" thickBot="1" x14ac:dyDescent="0.3">
      <c r="B241" s="28">
        <v>111</v>
      </c>
      <c r="C241" s="17" t="s">
        <v>250</v>
      </c>
      <c r="D241" s="32">
        <v>0</v>
      </c>
      <c r="E241" s="16"/>
    </row>
    <row r="242" spans="2:5" x14ac:dyDescent="0.25">
      <c r="B242" s="16"/>
      <c r="C242" s="16"/>
      <c r="D242" s="16"/>
      <c r="E242" s="16"/>
    </row>
    <row r="243" spans="2:5" x14ac:dyDescent="0.25">
      <c r="B243" s="16"/>
      <c r="E243" s="16"/>
    </row>
    <row r="244" spans="2:5" x14ac:dyDescent="0.25">
      <c r="B244" s="16"/>
      <c r="C244" t="s">
        <v>246</v>
      </c>
      <c r="E244" s="16"/>
    </row>
  </sheetData>
  <mergeCells count="11">
    <mergeCell ref="B215:C215"/>
    <mergeCell ref="B175:C175"/>
    <mergeCell ref="B4:G4"/>
    <mergeCell ref="B67:D67"/>
    <mergeCell ref="B64:F64"/>
    <mergeCell ref="B111:E111"/>
    <mergeCell ref="B109:C109"/>
    <mergeCell ref="B113:C113"/>
    <mergeCell ref="B145:C145"/>
    <mergeCell ref="B158:C158"/>
    <mergeCell ref="B165:C165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2025-05-20T10:46:17Z</dcterms:modified>
</cp:coreProperties>
</file>