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uraj_simo_bratislava_sk/Documents/Documents/DNS PD Chodnik a verej. osvetlenie Stare Grunty/Zverejnenie 24.07.2025/"/>
    </mc:Choice>
  </mc:AlternateContent>
  <xr:revisionPtr revIDLastSave="73" documentId="8_{32BC758D-F460-4D74-9682-52929C8918D7}" xr6:coauthVersionLast="47" xr6:coauthVersionMax="47" xr10:uidLastSave="{F7548765-AFCB-44D3-940C-D1DDC10DDB26}"/>
  <bookViews>
    <workbookView xWindow="-120" yWindow="-120" windowWidth="29040" windowHeight="15840" activeTab="1" xr2:uid="{8ADAEE77-0290-444B-BDD3-3B6153AC1597}"/>
  </bookViews>
  <sheets>
    <sheet name="Ponuka v zákazke" sheetId="6" r:id="rId1"/>
    <sheet name="PD" sheetId="8" r:id="rId2"/>
    <sheet name="AD" sheetId="9" r:id="rId3"/>
    <sheet name="Koneční užívatelia výhod" sheetId="5" r:id="rId4"/>
    <sheet name="Osobné postavenie" sheetId="10" r:id="rId5"/>
    <sheet name="Medzinárodné sankcie" sheetId="2" r:id="rId6"/>
  </sheets>
  <definedNames>
    <definedName name="_xlnm.Print_Area" localSheetId="3">'Koneční užívatelia výhod'!$A$1:$A$28</definedName>
    <definedName name="_xlnm.Print_Area" localSheetId="5">'Medzinárodné sankcie'!$A$1:$A$22</definedName>
    <definedName name="_xlnm.Print_Area" localSheetId="4">'Osobné postavenie'!$B$1:$B$19</definedName>
    <definedName name="_xlnm.Print_Area" localSheetId="0">'Ponuka v zákazke'!$A$2:$G$41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6" l="1"/>
  <c r="E24" i="6"/>
  <c r="E15" i="8"/>
  <c r="E14" i="8"/>
  <c r="E13" i="8"/>
  <c r="E12" i="8"/>
  <c r="E11" i="8"/>
  <c r="E10" i="8"/>
  <c r="E9" i="8"/>
  <c r="E8" i="8"/>
  <c r="E7" i="8"/>
  <c r="E6" i="8"/>
  <c r="E5" i="8"/>
  <c r="E7" i="9"/>
  <c r="E6" i="9"/>
  <c r="E5" i="9"/>
  <c r="E4" i="9"/>
  <c r="E4" i="8"/>
  <c r="C28" i="6"/>
  <c r="F22" i="6"/>
  <c r="E22" i="6"/>
  <c r="E8" i="9" l="1"/>
  <c r="D25" i="6" s="1"/>
  <c r="F25" i="6" s="1"/>
  <c r="E16" i="8"/>
  <c r="D24" i="6" s="1"/>
  <c r="F24" i="6" l="1"/>
  <c r="F27" i="6" s="1"/>
  <c r="F26" i="6"/>
</calcChain>
</file>

<file path=xl/sharedStrings.xml><?xml version="1.0" encoding="utf-8"?>
<sst xmlns="http://schemas.openxmlformats.org/spreadsheetml/2006/main" count="107" uniqueCount="98">
  <si>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</si>
  <si>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</si>
  <si>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</si>
  <si>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</si>
  <si>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</si>
  <si>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</si>
  <si>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Malý a stredný podnik:</t>
  </si>
  <si>
    <t>Áno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</si>
  <si>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</si>
  <si>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</si>
  <si>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</si>
  <si>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</si>
  <si>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</si>
  <si>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</si>
  <si>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postupujem v súlade s etickým kódexom uchádzača vydaným Úradom pre verejné obstarávanie: https://www.uvo.gov.sk/zaujemca-uchadzac/eticky-kodex-zaujemcu-uchadzaca</t>
    </r>
  </si>
  <si>
    <t>Kritérium: Celková cena v EUR s DPH (Cena projektových prác a služieb - rekapitulácia)</t>
  </si>
  <si>
    <t>Logika kritéria</t>
  </si>
  <si>
    <t>Váha kritéria (%)</t>
  </si>
  <si>
    <t>Minimálna hodnota</t>
  </si>
  <si>
    <t>Maximálna hodnota</t>
  </si>
  <si>
    <t>čím menej, tým lepšie</t>
  </si>
  <si>
    <t>Názov položky</t>
  </si>
  <si>
    <t>Počet/ súbor</t>
  </si>
  <si>
    <t>Suma v EUR bez DPH za súbor</t>
  </si>
  <si>
    <t>Výška DPH na 1 súbor</t>
  </si>
  <si>
    <t>Suma v EUR s DPH na všetky súbory</t>
  </si>
  <si>
    <t>Výkon občasného odborného autorského dohľadu projektanta</t>
  </si>
  <si>
    <t>Celková cena v EUR s DPH</t>
  </si>
  <si>
    <t>Počet bodov v danom kritériu:</t>
  </si>
  <si>
    <t>V ...</t>
  </si>
  <si>
    <t xml:space="preserve">Dátum: </t>
  </si>
  <si>
    <t>Podpis zástupcu uchádzača</t>
  </si>
  <si>
    <t>Činnosť</t>
  </si>
  <si>
    <t>Cena za 1 hodinu v EUR bez DPH</t>
  </si>
  <si>
    <t>Počet hodín</t>
  </si>
  <si>
    <t>Cena spolu v EUR bez DPH</t>
  </si>
  <si>
    <t>Plán bezpečnosti a ochrany zdravia pri práci</t>
  </si>
  <si>
    <t>Doklady</t>
  </si>
  <si>
    <t xml:space="preserve">Dokumentácia meračských prác  </t>
  </si>
  <si>
    <t>Inžiniersko-geologický a hydrogeologický prieskum</t>
  </si>
  <si>
    <t>Dendrologický prieskum</t>
  </si>
  <si>
    <t>Sadové úpravy</t>
  </si>
  <si>
    <t xml:space="preserve">  Cena spolu bez DPH:</t>
  </si>
  <si>
    <t>Účasť na odovzdaní staveniska</t>
  </si>
  <si>
    <t>Účasť na operatívnych a kontrolných dňoch stavby</t>
  </si>
  <si>
    <t>Ostatné výkony AD nezahrnuté vyššie</t>
  </si>
  <si>
    <t>Účasť na odovzdaní a prevzatí stavby</t>
  </si>
  <si>
    <t>Cena za výkon občasného odborného autorského dohľadu projektanta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</si>
  <si>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</si>
  <si>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</si>
  <si>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</si>
  <si>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</si>
  <si>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</si>
  <si>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</si>
  <si>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</si>
  <si>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</si>
  <si>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</si>
  <si>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</si>
  <si>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</si>
  <si>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</si>
  <si>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</si>
  <si>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</si>
  <si>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</si>
  <si>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</si>
  <si>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</si>
  <si>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</si>
  <si>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</si>
  <si>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</si>
  <si>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</si>
  <si>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</si>
  <si>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</si>
  <si>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</si>
  <si>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</si>
  <si>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</si>
  <si>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</si>
  <si>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</si>
  <si>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V prípade, že vyššie nie sú uvedené žiadne osoby, čestne prehlasujem, že žiadne takéto osoby u nás nepôsobia.</t>
  </si>
  <si>
    <t>Zároveň čestne vhylasujem, že všetky vyššie uvedené osoby spĺňajú podmienky účasti osobného postavenia podľa § 32 ods. 1 písm. a) ZVO.</t>
  </si>
  <si>
    <t>4. ... v prípade potreby doplňte ďalšie riadky</t>
  </si>
  <si>
    <t>3. Meno Priezvisko, funkcia v spoločnosti</t>
  </si>
  <si>
    <t>2. Meno Priezvisko, funkcia v spoločnosti</t>
  </si>
  <si>
    <t>1. Meno Priezvisko, funkcia v spoločnosti</t>
  </si>
  <si>
    <t>že v spoločnosti uchádazača pôsobia nasledovné osoby splňajúce podmienky stanovené v § 32 ods. 8 ZVO:</t>
  </si>
  <si>
    <t>Čestné vyhlásenie podľa § 32 ods. 7 ZVO</t>
  </si>
  <si>
    <t>V ....................                     Dátum ...................                                            Podpis zástupcu uchádzača</t>
  </si>
  <si>
    <t>Celková cena v EUR bez DPH</t>
  </si>
  <si>
    <t xml:space="preserve">Dokumentácia pre majetkoprávne vysporiadanie </t>
  </si>
  <si>
    <t>Stavebný zámer - PD</t>
  </si>
  <si>
    <t xml:space="preserve">Projekt stavby - PD </t>
  </si>
  <si>
    <t>Koordinačná situácia stavby M = 1:500</t>
  </si>
  <si>
    <t xml:space="preserve">Projekt organizácie výstavby </t>
  </si>
  <si>
    <t>Celkové náklady stavby (kontrolný rozpočet + výkaz výmer bez jednotkových cien) podľa rozsahu Prílohy č. 1</t>
  </si>
  <si>
    <t>Výkon občasného odborného autorského dohľadu projektanta pre stavbu "Staré grunty - chodník a verejné osvetlenie"</t>
  </si>
  <si>
    <r>
      <t xml:space="preserve">Pozn.: Cenu za výkon </t>
    </r>
    <r>
      <rPr>
        <b/>
        <i/>
        <sz val="11"/>
        <rFont val="Calibri"/>
        <family val="2"/>
        <charset val="238"/>
        <scheme val="minor"/>
      </rPr>
      <t xml:space="preserve">občasného </t>
    </r>
    <r>
      <rPr>
        <i/>
        <sz val="11"/>
        <rFont val="Calibri"/>
        <family val="2"/>
        <charset val="238"/>
        <scheme val="minor"/>
      </rPr>
      <t xml:space="preserve">odborného autorského dohľadu projektanta stavby je potrebné stanoviť vo vzťahu k predpokladanej </t>
    </r>
    <r>
      <rPr>
        <b/>
        <i/>
        <sz val="11"/>
        <rFont val="Calibri"/>
        <family val="2"/>
        <charset val="238"/>
        <scheme val="minor"/>
      </rPr>
      <t>lehote výstavby</t>
    </r>
    <r>
      <rPr>
        <i/>
        <sz val="11"/>
        <rFont val="Calibri"/>
        <family val="2"/>
        <charset val="238"/>
        <scheme val="minor"/>
      </rPr>
      <t xml:space="preserve">, len </t>
    </r>
    <r>
      <rPr>
        <b/>
        <sz val="11"/>
        <rFont val="Calibri"/>
        <family val="2"/>
        <charset val="238"/>
        <scheme val="minor"/>
      </rPr>
      <t>účasti</t>
    </r>
    <r>
      <rPr>
        <i/>
        <sz val="11"/>
        <rFont val="Calibri"/>
        <family val="2"/>
        <charset val="238"/>
        <scheme val="minor"/>
      </rPr>
      <t xml:space="preserve"> na kontrolných dňoch stavby ako i k prípadným operatívnym </t>
    </r>
    <r>
      <rPr>
        <b/>
        <i/>
        <sz val="11"/>
        <rFont val="Calibri"/>
        <family val="2"/>
        <charset val="238"/>
        <scheme val="minor"/>
      </rPr>
      <t>odborným riešeniam</t>
    </r>
    <r>
      <rPr>
        <i/>
        <sz val="11"/>
        <rFont val="Calibri"/>
        <family val="2"/>
        <charset val="238"/>
        <scheme val="minor"/>
      </rPr>
      <t xml:space="preserve"> a stanoviskám k mimoriadnym technickým a iným problémom, vzniknutým počas výstavby predmetnej stavby (počet hodín je maximálny, faktúrovať sa bude skutočný počet hodín po schválení objednávateľom)</t>
    </r>
  </si>
  <si>
    <t>Príloha č. 3 - Ponuka v zákazke: "Chodník a verejné osvetlenie Staré grunty (PD + AD)"</t>
  </si>
  <si>
    <t>Projektová dokumentácia pre Majetkoprávne vysporiadanie pozemkov, Stavebný zámer a Projekt stavby</t>
  </si>
  <si>
    <t>Vypracovanie projektovej dokumentácie pre stavbu  "Staré Grunty - chodník a osvetlenie"</t>
  </si>
  <si>
    <t xml:space="preserve">Cena za projektovú dokumentáciu pre Majetkovoprávne vysporiadanie pozemkov, Stavebný zámer a Projekt stavby v rozsahu podľa Prílohy č. 2 súťažných podkladov: Projektová dokumentácia - obsah a rozsah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</si>
</sst>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Arial"/>
      <charset val="238"/>
    </font>
    <font>
      <i/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auto="1"/>
      </left>
      <right style="medium">
        <color indexed="64"/>
      </right>
      <top/>
      <bottom style="thin">
        <color rgb="FFB2B2B2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5" fillId="0" borderId="0"/>
    <xf numFmtId="0" fontId="20" fillId="0" borderId="0" applyNumberFormat="0" applyFill="0" applyBorder="0" applyAlignment="0" applyProtection="0"/>
  </cellStyleXfs>
  <cellXfs count="141">
    <xf numFmtId="0" fontId="0" fillId="0" borderId="0" xfId="0"/>
    <xf numFmtId="2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2" fillId="0" borderId="7" xfId="2" applyFont="1" applyFill="1" applyBorder="1" applyAlignment="1">
      <alignment vertical="center" wrapText="1"/>
    </xf>
    <xf numFmtId="0" fontId="12" fillId="0" borderId="10" xfId="2" applyFont="1" applyFill="1" applyBorder="1" applyAlignment="1">
      <alignment vertical="center" wrapText="1"/>
    </xf>
    <xf numFmtId="0" fontId="12" fillId="0" borderId="12" xfId="2" applyFont="1" applyFill="1" applyBorder="1" applyAlignment="1">
      <alignment vertical="center" wrapText="1"/>
    </xf>
    <xf numFmtId="0" fontId="4" fillId="5" borderId="11" xfId="2" applyFont="1" applyFill="1" applyBorder="1"/>
    <xf numFmtId="0" fontId="4" fillId="5" borderId="14" xfId="2" applyFont="1" applyFill="1" applyBorder="1"/>
    <xf numFmtId="0" fontId="13" fillId="0" borderId="10" xfId="2" applyFont="1" applyFill="1" applyBorder="1"/>
    <xf numFmtId="0" fontId="13" fillId="0" borderId="2" xfId="2" applyFont="1" applyFill="1" applyAlignment="1">
      <alignment horizontal="left"/>
    </xf>
    <xf numFmtId="0" fontId="13" fillId="0" borderId="2" xfId="2" applyFont="1" applyFill="1"/>
    <xf numFmtId="0" fontId="13" fillId="0" borderId="11" xfId="2" applyFont="1" applyFill="1" applyBorder="1"/>
    <xf numFmtId="0" fontId="13" fillId="0" borderId="10" xfId="2" applyFont="1" applyFill="1" applyBorder="1" applyAlignment="1">
      <alignment wrapText="1"/>
    </xf>
    <xf numFmtId="0" fontId="13" fillId="0" borderId="2" xfId="2" applyFont="1" applyFill="1" applyAlignment="1">
      <alignment horizontal="center" vertical="center" wrapText="1"/>
    </xf>
    <xf numFmtId="0" fontId="13" fillId="0" borderId="2" xfId="2" applyFont="1" applyFill="1" applyAlignment="1">
      <alignment wrapText="1"/>
    </xf>
    <xf numFmtId="0" fontId="13" fillId="0" borderId="11" xfId="2" applyFont="1" applyFill="1" applyBorder="1" applyAlignment="1">
      <alignment wrapText="1"/>
    </xf>
    <xf numFmtId="0" fontId="12" fillId="0" borderId="2" xfId="2" applyFont="1" applyFill="1" applyAlignment="1">
      <alignment horizontal="center"/>
    </xf>
    <xf numFmtId="0" fontId="14" fillId="0" borderId="12" xfId="2" applyFont="1" applyFill="1" applyBorder="1"/>
    <xf numFmtId="0" fontId="3" fillId="0" borderId="10" xfId="2" applyFont="1" applyFill="1" applyBorder="1"/>
    <xf numFmtId="2" fontId="3" fillId="0" borderId="2" xfId="2" applyNumberFormat="1" applyFont="1" applyFill="1"/>
    <xf numFmtId="2" fontId="3" fillId="0" borderId="11" xfId="2" applyNumberFormat="1" applyFont="1" applyFill="1" applyBorder="1"/>
    <xf numFmtId="0" fontId="12" fillId="0" borderId="10" xfId="2" applyFont="1" applyFill="1" applyBorder="1" applyAlignment="1">
      <alignment wrapText="1"/>
    </xf>
    <xf numFmtId="0" fontId="12" fillId="0" borderId="0" xfId="4" applyFont="1"/>
    <xf numFmtId="0" fontId="12" fillId="0" borderId="0" xfId="4" applyFont="1" applyAlignment="1">
      <alignment horizontal="center" vertical="center"/>
    </xf>
    <xf numFmtId="0" fontId="12" fillId="0" borderId="21" xfId="4" applyFont="1" applyBorder="1" applyAlignment="1">
      <alignment horizontal="center" vertical="center" wrapText="1"/>
    </xf>
    <xf numFmtId="0" fontId="12" fillId="6" borderId="21" xfId="4" applyFont="1" applyFill="1" applyBorder="1" applyAlignment="1">
      <alignment horizontal="center" vertical="center"/>
    </xf>
    <xf numFmtId="0" fontId="12" fillId="0" borderId="25" xfId="4" applyFont="1" applyBorder="1" applyAlignment="1">
      <alignment horizontal="center" vertical="center" wrapText="1"/>
    </xf>
    <xf numFmtId="2" fontId="12" fillId="5" borderId="21" xfId="4" applyNumberFormat="1" applyFont="1" applyFill="1" applyBorder="1" applyAlignment="1" applyProtection="1">
      <alignment horizontal="center" vertical="center"/>
      <protection locked="0"/>
    </xf>
    <xf numFmtId="1" fontId="12" fillId="6" borderId="21" xfId="4" applyNumberFormat="1" applyFont="1" applyFill="1" applyBorder="1" applyAlignment="1">
      <alignment horizontal="center" vertical="center"/>
    </xf>
    <xf numFmtId="4" fontId="12" fillId="0" borderId="0" xfId="4" applyNumberFormat="1" applyFont="1" applyAlignment="1">
      <alignment wrapText="1"/>
    </xf>
    <xf numFmtId="0" fontId="16" fillId="0" borderId="0" xfId="4" applyFont="1"/>
    <xf numFmtId="0" fontId="12" fillId="0" borderId="0" xfId="4" applyFont="1" applyAlignment="1">
      <alignment wrapText="1"/>
    </xf>
    <xf numFmtId="2" fontId="12" fillId="5" borderId="21" xfId="4" applyNumberFormat="1" applyFont="1" applyFill="1" applyBorder="1" applyAlignment="1" applyProtection="1">
      <alignment horizontal="center" vertical="center" wrapText="1"/>
      <protection locked="0"/>
    </xf>
    <xf numFmtId="0" fontId="12" fillId="5" borderId="21" xfId="4" applyFont="1" applyFill="1" applyBorder="1" applyAlignment="1" applyProtection="1">
      <alignment horizontal="center" vertical="center" wrapText="1"/>
      <protection locked="0"/>
    </xf>
    <xf numFmtId="0" fontId="12" fillId="5" borderId="32" xfId="4" applyFont="1" applyFill="1" applyBorder="1" applyAlignment="1" applyProtection="1">
      <alignment horizontal="center" vertical="center" wrapText="1"/>
      <protection locked="0"/>
    </xf>
    <xf numFmtId="4" fontId="13" fillId="0" borderId="0" xfId="4" applyNumberFormat="1" applyFont="1"/>
    <xf numFmtId="4" fontId="13" fillId="0" borderId="29" xfId="4" applyNumberFormat="1" applyFont="1" applyBorder="1" applyAlignment="1">
      <alignment horizontal="center" vertical="center"/>
    </xf>
    <xf numFmtId="2" fontId="12" fillId="0" borderId="25" xfId="4" applyNumberFormat="1" applyFont="1" applyBorder="1" applyAlignment="1">
      <alignment horizontal="center" vertical="center" wrapText="1"/>
    </xf>
    <xf numFmtId="2" fontId="13" fillId="0" borderId="25" xfId="4" applyNumberFormat="1" applyFont="1" applyBorder="1" applyAlignment="1">
      <alignment horizontal="center" vertical="center"/>
    </xf>
    <xf numFmtId="4" fontId="12" fillId="0" borderId="2" xfId="2" applyNumberFormat="1" applyFont="1" applyFill="1"/>
    <xf numFmtId="0" fontId="17" fillId="0" borderId="21" xfId="0" applyFont="1" applyBorder="1" applyAlignment="1">
      <alignment horizontal="left" vertical="center" wrapText="1"/>
    </xf>
    <xf numFmtId="0" fontId="7" fillId="0" borderId="37" xfId="0" applyFont="1" applyBorder="1" applyAlignment="1">
      <alignment vertical="center"/>
    </xf>
    <xf numFmtId="0" fontId="0" fillId="0" borderId="38" xfId="0" applyBorder="1" applyAlignment="1">
      <alignment horizontal="left" vertical="center" wrapText="1" indent="1"/>
    </xf>
    <xf numFmtId="0" fontId="0" fillId="0" borderId="38" xfId="0" applyBorder="1" applyAlignment="1">
      <alignment horizontal="left" wrapText="1" indent="1"/>
    </xf>
    <xf numFmtId="0" fontId="20" fillId="0" borderId="38" xfId="5" applyBorder="1" applyAlignment="1">
      <alignment horizontal="left" vertical="center" wrapText="1" indent="1"/>
    </xf>
    <xf numFmtId="0" fontId="0" fillId="0" borderId="38" xfId="0" applyBorder="1" applyAlignment="1" applyProtection="1">
      <alignment horizontal="left" vertical="center" wrapText="1" indent="1"/>
      <protection locked="0"/>
    </xf>
    <xf numFmtId="0" fontId="2" fillId="0" borderId="38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left" vertical="center" wrapText="1" indent="1"/>
    </xf>
    <xf numFmtId="0" fontId="7" fillId="0" borderId="38" xfId="0" applyFont="1" applyBorder="1" applyAlignment="1">
      <alignment horizontal="justify" vertical="center"/>
    </xf>
    <xf numFmtId="0" fontId="6" fillId="0" borderId="39" xfId="0" applyFont="1" applyBorder="1" applyAlignment="1">
      <alignment horizontal="center" vertical="center"/>
    </xf>
    <xf numFmtId="2" fontId="12" fillId="0" borderId="2" xfId="2" applyNumberFormat="1" applyFont="1" applyFill="1"/>
    <xf numFmtId="2" fontId="12" fillId="0" borderId="11" xfId="2" applyNumberFormat="1" applyFont="1" applyFill="1" applyBorder="1"/>
    <xf numFmtId="0" fontId="12" fillId="0" borderId="41" xfId="2" applyFont="1" applyFill="1" applyBorder="1" applyAlignment="1">
      <alignment wrapText="1"/>
    </xf>
    <xf numFmtId="0" fontId="12" fillId="0" borderId="42" xfId="2" applyFont="1" applyFill="1" applyBorder="1" applyAlignment="1">
      <alignment horizontal="center"/>
    </xf>
    <xf numFmtId="4" fontId="12" fillId="0" borderId="42" xfId="2" applyNumberFormat="1" applyFont="1" applyFill="1" applyBorder="1"/>
    <xf numFmtId="2" fontId="12" fillId="0" borderId="42" xfId="2" applyNumberFormat="1" applyFont="1" applyFill="1" applyBorder="1"/>
    <xf numFmtId="2" fontId="12" fillId="0" borderId="43" xfId="2" applyNumberFormat="1" applyFont="1" applyFill="1" applyBorder="1"/>
    <xf numFmtId="2" fontId="14" fillId="0" borderId="40" xfId="2" applyNumberFormat="1" applyFont="1" applyFill="1" applyBorder="1"/>
    <xf numFmtId="2" fontId="14" fillId="0" borderId="44" xfId="2" applyNumberFormat="1" applyFont="1" applyFill="1" applyBorder="1"/>
    <xf numFmtId="0" fontId="0" fillId="0" borderId="0" xfId="0" applyAlignment="1">
      <alignment horizontal="center"/>
    </xf>
    <xf numFmtId="0" fontId="5" fillId="0" borderId="0" xfId="1" applyFill="1" applyBorder="1" applyAlignment="1">
      <alignment horizontal="center"/>
    </xf>
    <xf numFmtId="0" fontId="10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" fillId="5" borderId="2" xfId="3" applyFill="1" applyBorder="1" applyAlignment="1">
      <alignment horizontal="left" vertical="center" wrapText="1"/>
    </xf>
    <xf numFmtId="0" fontId="1" fillId="5" borderId="11" xfId="3" applyFill="1" applyBorder="1" applyAlignment="1">
      <alignment horizontal="left" vertical="center" wrapText="1"/>
    </xf>
    <xf numFmtId="0" fontId="0" fillId="5" borderId="13" xfId="3" applyFont="1" applyFill="1" applyBorder="1" applyAlignment="1">
      <alignment vertical="center" wrapText="1"/>
    </xf>
    <xf numFmtId="0" fontId="1" fillId="5" borderId="13" xfId="3" applyFill="1" applyBorder="1" applyAlignment="1">
      <alignment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1" fillId="5" borderId="15" xfId="3" applyFill="1" applyBorder="1" applyAlignment="1">
      <alignment horizontal="left" vertical="center" wrapText="1"/>
    </xf>
    <xf numFmtId="0" fontId="1" fillId="5" borderId="16" xfId="3" applyFill="1" applyBorder="1" applyAlignment="1">
      <alignment horizontal="left" vertical="center" wrapText="1"/>
    </xf>
    <xf numFmtId="0" fontId="1" fillId="5" borderId="22" xfId="3" applyFill="1" applyBorder="1" applyAlignment="1">
      <alignment horizontal="left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12" fillId="0" borderId="10" xfId="2" applyFont="1" applyFill="1" applyBorder="1" applyAlignment="1">
      <alignment vertical="center" wrapText="1"/>
    </xf>
    <xf numFmtId="0" fontId="12" fillId="0" borderId="2" xfId="2" applyFont="1" applyFill="1" applyAlignment="1">
      <alignment vertical="center" wrapText="1"/>
    </xf>
    <xf numFmtId="0" fontId="12" fillId="0" borderId="10" xfId="2" applyFont="1" applyFill="1" applyBorder="1" applyAlignment="1">
      <alignment horizontal="left" vertical="center" wrapText="1"/>
    </xf>
    <xf numFmtId="0" fontId="12" fillId="0" borderId="2" xfId="2" applyFont="1" applyFill="1" applyAlignment="1">
      <alignment horizontal="left" vertical="center" wrapText="1"/>
    </xf>
    <xf numFmtId="0" fontId="12" fillId="0" borderId="12" xfId="2" applyFont="1" applyFill="1" applyBorder="1" applyAlignment="1">
      <alignment horizontal="left" vertical="center" wrapText="1"/>
    </xf>
    <xf numFmtId="0" fontId="12" fillId="0" borderId="13" xfId="2" applyFont="1" applyFill="1" applyBorder="1" applyAlignment="1">
      <alignment horizontal="left" vertical="center" wrapText="1"/>
    </xf>
    <xf numFmtId="0" fontId="0" fillId="0" borderId="34" xfId="0" applyBorder="1" applyAlignment="1" applyProtection="1">
      <alignment horizontal="left" vertical="center" wrapText="1"/>
      <protection hidden="1"/>
    </xf>
    <xf numFmtId="0" fontId="0" fillId="0" borderId="35" xfId="0" applyBorder="1" applyAlignment="1" applyProtection="1">
      <alignment horizontal="left" vertical="center" wrapText="1"/>
      <protection hidden="1"/>
    </xf>
    <xf numFmtId="0" fontId="0" fillId="0" borderId="36" xfId="0" applyBorder="1" applyAlignment="1" applyProtection="1">
      <alignment horizontal="left" vertical="center" wrapText="1"/>
      <protection hidden="1"/>
    </xf>
    <xf numFmtId="0" fontId="3" fillId="0" borderId="2" xfId="2" applyFont="1" applyFill="1" applyAlignment="1">
      <alignment horizontal="left"/>
    </xf>
    <xf numFmtId="164" fontId="14" fillId="0" borderId="13" xfId="2" applyNumberFormat="1" applyFont="1" applyFill="1" applyBorder="1" applyAlignment="1">
      <alignment horizontal="right" vertical="center"/>
    </xf>
    <xf numFmtId="164" fontId="14" fillId="0" borderId="14" xfId="2" applyNumberFormat="1" applyFont="1" applyFill="1" applyBorder="1" applyAlignment="1">
      <alignment horizontal="right" vertical="center"/>
    </xf>
    <xf numFmtId="0" fontId="4" fillId="0" borderId="17" xfId="2" applyFont="1" applyFill="1" applyBorder="1" applyAlignment="1">
      <alignment horizontal="center"/>
    </xf>
    <xf numFmtId="0" fontId="4" fillId="0" borderId="18" xfId="2" applyFont="1" applyFill="1" applyBorder="1" applyAlignment="1">
      <alignment horizontal="center"/>
    </xf>
    <xf numFmtId="0" fontId="4" fillId="0" borderId="19" xfId="2" applyFont="1" applyFill="1" applyBorder="1" applyAlignment="1">
      <alignment horizontal="center"/>
    </xf>
    <xf numFmtId="0" fontId="14" fillId="0" borderId="2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4" fillId="0" borderId="34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4" fillId="5" borderId="7" xfId="2" applyFont="1" applyFill="1" applyBorder="1" applyAlignment="1">
      <alignment horizontal="left"/>
    </xf>
    <xf numFmtId="0" fontId="4" fillId="5" borderId="12" xfId="2" applyFont="1" applyFill="1" applyBorder="1" applyAlignment="1">
      <alignment horizontal="left"/>
    </xf>
    <xf numFmtId="0" fontId="4" fillId="5" borderId="8" xfId="2" applyFont="1" applyFill="1" applyBorder="1" applyAlignment="1">
      <alignment horizontal="left"/>
    </xf>
    <xf numFmtId="0" fontId="4" fillId="5" borderId="13" xfId="2" applyFont="1" applyFill="1" applyBorder="1" applyAlignment="1">
      <alignment horizontal="left"/>
    </xf>
    <xf numFmtId="0" fontId="4" fillId="5" borderId="8" xfId="2" applyFont="1" applyFill="1" applyBorder="1" applyAlignment="1">
      <alignment horizontal="center"/>
    </xf>
    <xf numFmtId="0" fontId="4" fillId="5" borderId="9" xfId="2" applyFont="1" applyFill="1" applyBorder="1" applyAlignment="1">
      <alignment horizontal="center"/>
    </xf>
    <xf numFmtId="0" fontId="4" fillId="5" borderId="13" xfId="2" applyFont="1" applyFill="1" applyBorder="1" applyAlignment="1">
      <alignment horizontal="center"/>
    </xf>
    <xf numFmtId="0" fontId="4" fillId="5" borderId="14" xfId="2" applyFont="1" applyFill="1" applyBorder="1" applyAlignment="1">
      <alignment horizontal="center"/>
    </xf>
    <xf numFmtId="0" fontId="12" fillId="0" borderId="30" xfId="4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2" fillId="0" borderId="31" xfId="4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13" fillId="0" borderId="23" xfId="4" applyFont="1" applyBorder="1" applyAlignment="1">
      <alignment horizontal="center" vertical="center" wrapText="1"/>
    </xf>
    <xf numFmtId="0" fontId="13" fillId="0" borderId="18" xfId="4" applyFont="1" applyBorder="1" applyAlignment="1">
      <alignment horizontal="center" vertical="center" wrapText="1"/>
    </xf>
    <xf numFmtId="0" fontId="13" fillId="0" borderId="24" xfId="4" applyFont="1" applyBorder="1" applyAlignment="1">
      <alignment horizontal="center" vertical="center" wrapText="1"/>
    </xf>
    <xf numFmtId="0" fontId="10" fillId="0" borderId="23" xfId="4" applyFont="1" applyBorder="1" applyAlignment="1">
      <alignment horizontal="center" vertical="center" wrapText="1"/>
    </xf>
    <xf numFmtId="0" fontId="10" fillId="0" borderId="18" xfId="4" applyFont="1" applyBorder="1" applyAlignment="1">
      <alignment horizontal="center" vertical="center" wrapText="1"/>
    </xf>
    <xf numFmtId="0" fontId="10" fillId="0" borderId="24" xfId="4" applyFont="1" applyBorder="1" applyAlignment="1">
      <alignment horizontal="center" vertical="center" wrapText="1"/>
    </xf>
    <xf numFmtId="0" fontId="13" fillId="0" borderId="30" xfId="4" applyFont="1" applyBorder="1" applyAlignment="1">
      <alignment horizontal="center" vertical="center"/>
    </xf>
    <xf numFmtId="0" fontId="13" fillId="0" borderId="31" xfId="4" applyFont="1" applyBorder="1" applyAlignment="1">
      <alignment horizontal="center" vertical="center"/>
    </xf>
    <xf numFmtId="0" fontId="12" fillId="0" borderId="33" xfId="4" applyFont="1" applyBorder="1" applyAlignment="1">
      <alignment horizontal="center" vertical="center" wrapText="1"/>
    </xf>
    <xf numFmtId="0" fontId="18" fillId="0" borderId="26" xfId="4" applyFont="1" applyBorder="1" applyAlignment="1">
      <alignment horizontal="left" vertical="center" wrapText="1"/>
    </xf>
    <xf numFmtId="0" fontId="18" fillId="0" borderId="27" xfId="4" applyFont="1" applyBorder="1" applyAlignment="1">
      <alignment horizontal="left" vertical="center" wrapText="1"/>
    </xf>
    <xf numFmtId="0" fontId="18" fillId="0" borderId="28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center" wrapText="1"/>
    </xf>
    <xf numFmtId="0" fontId="13" fillId="0" borderId="20" xfId="4" applyFont="1" applyBorder="1" applyAlignment="1">
      <alignment horizontal="center" vertical="center"/>
    </xf>
    <xf numFmtId="0" fontId="13" fillId="0" borderId="21" xfId="4" applyFont="1" applyBorder="1" applyAlignment="1">
      <alignment horizontal="center" vertical="center"/>
    </xf>
    <xf numFmtId="0" fontId="12" fillId="0" borderId="20" xfId="4" applyFont="1" applyBorder="1" applyAlignment="1">
      <alignment horizontal="left" vertical="center" wrapText="1"/>
    </xf>
    <xf numFmtId="0" fontId="12" fillId="0" borderId="21" xfId="4" applyFont="1" applyBorder="1" applyAlignment="1">
      <alignment horizontal="left" vertical="center" wrapText="1"/>
    </xf>
    <xf numFmtId="0" fontId="16" fillId="0" borderId="23" xfId="4" applyFont="1" applyBorder="1" applyAlignment="1">
      <alignment horizontal="center" vertical="center" wrapText="1"/>
    </xf>
    <xf numFmtId="0" fontId="16" fillId="0" borderId="18" xfId="4" applyFont="1" applyBorder="1" applyAlignment="1">
      <alignment horizontal="center" vertical="center" wrapText="1"/>
    </xf>
    <xf numFmtId="0" fontId="16" fillId="0" borderId="24" xfId="4" applyFont="1" applyBorder="1" applyAlignment="1">
      <alignment horizontal="center" vertical="center" wrapText="1"/>
    </xf>
  </cellXfs>
  <cellStyles count="6">
    <cellStyle name="20 % - zvýraznenie3" xfId="3" builtinId="38"/>
    <cellStyle name="Hypertextové prepojenie" xfId="5" builtinId="8"/>
    <cellStyle name="Normálna" xfId="0" builtinId="0"/>
    <cellStyle name="Normálna 2" xfId="4" xr:uid="{0F870EF1-2165-48EE-82AE-33373F387B20}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9525</xdr:colOff>
          <xdr:row>15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16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561975</xdr:rowOff>
        </xdr:from>
        <xdr:to>
          <xdr:col>6</xdr:col>
          <xdr:colOff>57150</xdr:colOff>
          <xdr:row>17</xdr:row>
          <xdr:rowOff>552450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9525</xdr:colOff>
          <xdr:row>14</xdr:row>
          <xdr:rowOff>190500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46"/>
  <sheetViews>
    <sheetView topLeftCell="A3" zoomScaleNormal="100" zoomScaleSheetLayoutView="115" workbookViewId="0">
      <selection activeCell="F27" sqref="F27"/>
    </sheetView>
  </sheetViews>
  <sheetFormatPr defaultRowHeight="15" x14ac:dyDescent="0.25"/>
  <cols>
    <col min="1" max="1" width="3.28515625" customWidth="1"/>
    <col min="2" max="2" width="38.85546875" customWidth="1"/>
    <col min="3" max="3" width="7.42578125" customWidth="1"/>
    <col min="4" max="4" width="28.42578125" customWidth="1"/>
    <col min="5" max="5" width="29" customWidth="1"/>
    <col min="6" max="6" width="28.28515625" customWidth="1"/>
    <col min="7" max="7" width="3" customWidth="1"/>
  </cols>
  <sheetData>
    <row r="1" spans="1:10" ht="15.75" thickBot="1" x14ac:dyDescent="0.3">
      <c r="A1" s="69"/>
      <c r="B1" s="70"/>
      <c r="C1" s="70"/>
      <c r="D1" s="70"/>
      <c r="E1" s="70"/>
      <c r="F1" s="70"/>
      <c r="G1" s="69"/>
    </row>
    <row r="2" spans="1:10" ht="60" customHeight="1" x14ac:dyDescent="0.25">
      <c r="A2" s="69"/>
      <c r="B2" s="71" t="s">
        <v>94</v>
      </c>
      <c r="C2" s="72"/>
      <c r="D2" s="72"/>
      <c r="E2" s="72"/>
      <c r="F2" s="73"/>
      <c r="G2" s="69"/>
    </row>
    <row r="3" spans="1:10" ht="15.75" thickBot="1" x14ac:dyDescent="0.3">
      <c r="A3" s="69"/>
      <c r="B3" s="74"/>
      <c r="C3" s="74"/>
      <c r="D3" s="74"/>
      <c r="E3" s="74"/>
      <c r="F3" s="74"/>
      <c r="G3" s="69"/>
    </row>
    <row r="4" spans="1:10" x14ac:dyDescent="0.25">
      <c r="A4" s="69"/>
      <c r="B4" s="13" t="s">
        <v>0</v>
      </c>
      <c r="C4" s="75"/>
      <c r="D4" s="75"/>
      <c r="E4" s="75"/>
      <c r="F4" s="76"/>
      <c r="G4" s="69"/>
    </row>
    <row r="5" spans="1:10" x14ac:dyDescent="0.25">
      <c r="A5" s="69"/>
      <c r="B5" s="14" t="s">
        <v>1</v>
      </c>
      <c r="C5" s="77"/>
      <c r="D5" s="77"/>
      <c r="E5" s="77"/>
      <c r="F5" s="78"/>
      <c r="G5" s="69"/>
      <c r="H5" s="1"/>
      <c r="I5" s="1"/>
      <c r="J5" s="1"/>
    </row>
    <row r="6" spans="1:10" x14ac:dyDescent="0.25">
      <c r="A6" s="69"/>
      <c r="B6" s="14" t="s">
        <v>2</v>
      </c>
      <c r="C6" s="77"/>
      <c r="D6" s="77"/>
      <c r="E6" s="77"/>
      <c r="F6" s="78"/>
      <c r="G6" s="69"/>
    </row>
    <row r="7" spans="1:10" x14ac:dyDescent="0.25">
      <c r="A7" s="69"/>
      <c r="B7" s="14" t="s">
        <v>3</v>
      </c>
      <c r="C7" s="77"/>
      <c r="D7" s="77"/>
      <c r="E7" s="77"/>
      <c r="F7" s="78"/>
      <c r="G7" s="69"/>
    </row>
    <row r="8" spans="1:10" x14ac:dyDescent="0.25">
      <c r="A8" s="69"/>
      <c r="B8" s="14" t="s">
        <v>4</v>
      </c>
      <c r="C8" s="77"/>
      <c r="D8" s="77"/>
      <c r="E8" s="77"/>
      <c r="F8" s="78"/>
      <c r="G8" s="69"/>
    </row>
    <row r="9" spans="1:10" x14ac:dyDescent="0.25">
      <c r="A9" s="69"/>
      <c r="B9" s="14" t="s">
        <v>5</v>
      </c>
      <c r="C9" s="83"/>
      <c r="D9" s="84"/>
      <c r="E9" s="84"/>
      <c r="F9" s="85"/>
      <c r="G9" s="69"/>
    </row>
    <row r="10" spans="1:10" ht="15.75" thickBot="1" x14ac:dyDescent="0.3">
      <c r="A10" s="69"/>
      <c r="B10" s="15" t="s">
        <v>6</v>
      </c>
      <c r="C10" s="79" t="s">
        <v>7</v>
      </c>
      <c r="D10" s="80"/>
      <c r="E10" s="81"/>
      <c r="F10" s="82"/>
      <c r="G10" s="69"/>
    </row>
    <row r="11" spans="1:10" ht="15.75" customHeight="1" thickBot="1" x14ac:dyDescent="0.3">
      <c r="A11" s="69"/>
      <c r="B11" s="15" t="s">
        <v>8</v>
      </c>
      <c r="C11" s="79" t="s">
        <v>9</v>
      </c>
      <c r="D11" s="80"/>
      <c r="E11" s="81"/>
      <c r="F11" s="82"/>
      <c r="G11" s="69"/>
    </row>
    <row r="12" spans="1:10" ht="15.75" thickBot="1" x14ac:dyDescent="0.3">
      <c r="A12" s="69"/>
      <c r="B12" s="74"/>
      <c r="C12" s="74"/>
      <c r="D12" s="74"/>
      <c r="E12" s="74"/>
      <c r="F12" s="74"/>
      <c r="G12" s="69"/>
    </row>
    <row r="13" spans="1:10" ht="30" customHeight="1" x14ac:dyDescent="0.25">
      <c r="A13" s="69"/>
      <c r="B13" s="86" t="s">
        <v>10</v>
      </c>
      <c r="C13" s="87"/>
      <c r="D13" s="87"/>
      <c r="E13" s="87"/>
      <c r="F13" s="88"/>
      <c r="G13" s="69"/>
    </row>
    <row r="14" spans="1:10" ht="30" customHeight="1" x14ac:dyDescent="0.25">
      <c r="A14" s="69"/>
      <c r="B14" s="95" t="s">
        <v>75</v>
      </c>
      <c r="C14" s="96"/>
      <c r="D14" s="96"/>
      <c r="E14" s="97"/>
      <c r="F14" s="16"/>
      <c r="G14" s="69"/>
    </row>
    <row r="15" spans="1:10" ht="45" customHeight="1" x14ac:dyDescent="0.25">
      <c r="A15" s="69"/>
      <c r="B15" s="89" t="s">
        <v>11</v>
      </c>
      <c r="C15" s="90"/>
      <c r="D15" s="90"/>
      <c r="E15" s="90"/>
      <c r="F15" s="16"/>
      <c r="G15" s="69"/>
    </row>
    <row r="16" spans="1:10" ht="45" customHeight="1" x14ac:dyDescent="0.25">
      <c r="A16" s="69"/>
      <c r="B16" s="89" t="s">
        <v>12</v>
      </c>
      <c r="C16" s="90"/>
      <c r="D16" s="90"/>
      <c r="E16" s="90"/>
      <c r="F16" s="16"/>
      <c r="G16" s="69"/>
    </row>
    <row r="17" spans="1:7" ht="45" customHeight="1" x14ac:dyDescent="0.25">
      <c r="A17" s="69"/>
      <c r="B17" s="91" t="s">
        <v>13</v>
      </c>
      <c r="C17" s="92"/>
      <c r="D17" s="92"/>
      <c r="E17" s="92"/>
      <c r="F17" s="16"/>
      <c r="G17" s="69"/>
    </row>
    <row r="18" spans="1:7" ht="45" customHeight="1" thickBot="1" x14ac:dyDescent="0.3">
      <c r="A18" s="69"/>
      <c r="B18" s="93" t="s">
        <v>14</v>
      </c>
      <c r="C18" s="94"/>
      <c r="D18" s="94"/>
      <c r="E18" s="94"/>
      <c r="F18" s="17"/>
      <c r="G18" s="69"/>
    </row>
    <row r="19" spans="1:7" ht="15.75" thickBot="1" x14ac:dyDescent="0.3">
      <c r="A19" s="69"/>
      <c r="B19" s="74"/>
      <c r="C19" s="74"/>
      <c r="D19" s="74"/>
      <c r="E19" s="74"/>
      <c r="F19" s="74"/>
      <c r="G19" s="69"/>
    </row>
    <row r="20" spans="1:7" ht="19.149999999999999" customHeight="1" x14ac:dyDescent="0.25">
      <c r="A20" s="69"/>
      <c r="B20" s="86" t="s">
        <v>15</v>
      </c>
      <c r="C20" s="87"/>
      <c r="D20" s="87"/>
      <c r="E20" s="87"/>
      <c r="F20" s="88"/>
      <c r="G20" s="69"/>
    </row>
    <row r="21" spans="1:7" ht="15" hidden="1" customHeight="1" x14ac:dyDescent="0.25">
      <c r="A21" s="69"/>
      <c r="B21" s="18" t="s">
        <v>16</v>
      </c>
      <c r="C21" s="19" t="s">
        <v>17</v>
      </c>
      <c r="D21" s="19"/>
      <c r="E21" s="20" t="s">
        <v>18</v>
      </c>
      <c r="F21" s="21" t="s">
        <v>19</v>
      </c>
      <c r="G21" s="69"/>
    </row>
    <row r="22" spans="1:7" hidden="1" x14ac:dyDescent="0.25">
      <c r="A22" s="69"/>
      <c r="B22" s="28" t="s">
        <v>20</v>
      </c>
      <c r="C22" s="98">
        <v>100</v>
      </c>
      <c r="D22" s="98"/>
      <c r="E22" s="29" t="str">
        <f>IF(C22=100,"neuplatňuje sa","sem doplň minimum")</f>
        <v>neuplatňuje sa</v>
      </c>
      <c r="F22" s="30" t="str">
        <f>IF(C22=100,"neuplatňuje sa","sem doplň maximum")</f>
        <v>neuplatňuje sa</v>
      </c>
      <c r="G22" s="69"/>
    </row>
    <row r="23" spans="1:7" ht="30" x14ac:dyDescent="0.25">
      <c r="A23" s="69"/>
      <c r="B23" s="22" t="s">
        <v>21</v>
      </c>
      <c r="C23" s="23" t="s">
        <v>22</v>
      </c>
      <c r="D23" s="24" t="s">
        <v>23</v>
      </c>
      <c r="E23" s="24" t="s">
        <v>24</v>
      </c>
      <c r="F23" s="25" t="s">
        <v>25</v>
      </c>
      <c r="G23" s="69"/>
    </row>
    <row r="24" spans="1:7" ht="45" customHeight="1" x14ac:dyDescent="0.25">
      <c r="A24" s="69"/>
      <c r="B24" s="31" t="s">
        <v>95</v>
      </c>
      <c r="C24" s="26">
        <v>1</v>
      </c>
      <c r="D24" s="49">
        <f>PD!E16</f>
        <v>200</v>
      </c>
      <c r="E24" s="60">
        <f>IF(C$11="Som platcom DPH",D24*0.23,0)</f>
        <v>46</v>
      </c>
      <c r="F24" s="61">
        <f t="shared" ref="F24:F25" si="0">SUM(D24+E24)*C24</f>
        <v>246</v>
      </c>
      <c r="G24" s="69"/>
    </row>
    <row r="25" spans="1:7" ht="30.6" customHeight="1" thickBot="1" x14ac:dyDescent="0.3">
      <c r="A25" s="69"/>
      <c r="B25" s="62" t="s">
        <v>26</v>
      </c>
      <c r="C25" s="63">
        <v>1</v>
      </c>
      <c r="D25" s="64">
        <f>AD!E8</f>
        <v>760</v>
      </c>
      <c r="E25" s="65">
        <f>IF(C$11="Som platcom DPH",D25*0.23,0)</f>
        <v>174.8</v>
      </c>
      <c r="F25" s="66">
        <f t="shared" si="0"/>
        <v>934.8</v>
      </c>
      <c r="G25" s="69"/>
    </row>
    <row r="26" spans="1:7" ht="19.5" customHeight="1" thickBot="1" x14ac:dyDescent="0.35">
      <c r="A26" s="69"/>
      <c r="B26" s="104" t="s">
        <v>85</v>
      </c>
      <c r="C26" s="105"/>
      <c r="D26" s="105"/>
      <c r="E26" s="105"/>
      <c r="F26" s="67">
        <f>SUM(D24:D25)</f>
        <v>960</v>
      </c>
      <c r="G26" s="69"/>
    </row>
    <row r="27" spans="1:7" ht="19.5" customHeight="1" thickBot="1" x14ac:dyDescent="0.35">
      <c r="A27" s="69"/>
      <c r="B27" s="107" t="s">
        <v>27</v>
      </c>
      <c r="C27" s="108"/>
      <c r="D27" s="108"/>
      <c r="E27" s="108"/>
      <c r="F27" s="68">
        <f>SUM(F24:F25)</f>
        <v>1180.8</v>
      </c>
      <c r="G27" s="69"/>
    </row>
    <row r="28" spans="1:7" ht="19.5" hidden="1" thickBot="1" x14ac:dyDescent="0.35">
      <c r="A28" s="69"/>
      <c r="B28" s="27" t="s">
        <v>28</v>
      </c>
      <c r="C28" s="99" t="str">
        <f>IF(C22=100,"Toto je jediné kritérium a prepočet na body sa preto neuplatňuje",IF(B22="čím menej, tým lepšie",(C22*(F22-F27)/(F22-E22)),(C22*(F27-E22)/(F22-E22))))</f>
        <v>Toto je jediné kritérium a prepočet na body sa preto neuplatňuje</v>
      </c>
      <c r="D28" s="99"/>
      <c r="E28" s="99"/>
      <c r="F28" s="100"/>
      <c r="G28" s="69"/>
    </row>
    <row r="29" spans="1:7" ht="15" customHeight="1" thickBot="1" x14ac:dyDescent="0.3">
      <c r="A29" s="69"/>
      <c r="B29" s="101"/>
      <c r="C29" s="102"/>
      <c r="D29" s="102"/>
      <c r="E29" s="102"/>
      <c r="F29" s="103"/>
      <c r="G29" s="69"/>
    </row>
    <row r="30" spans="1:7" x14ac:dyDescent="0.25">
      <c r="A30" s="69"/>
      <c r="B30" s="109" t="s">
        <v>29</v>
      </c>
      <c r="C30" s="111" t="s">
        <v>30</v>
      </c>
      <c r="D30" s="111"/>
      <c r="E30" s="113" t="s">
        <v>31</v>
      </c>
      <c r="F30" s="114"/>
      <c r="G30" s="69"/>
    </row>
    <row r="31" spans="1:7" ht="15.75" thickBot="1" x14ac:dyDescent="0.3">
      <c r="A31" s="69"/>
      <c r="B31" s="110"/>
      <c r="C31" s="112"/>
      <c r="D31" s="112"/>
      <c r="E31" s="115"/>
      <c r="F31" s="116"/>
      <c r="G31" s="69"/>
    </row>
    <row r="32" spans="1:7" x14ac:dyDescent="0.25">
      <c r="A32" s="69"/>
      <c r="B32" s="106"/>
      <c r="C32" s="106"/>
      <c r="D32" s="106"/>
      <c r="E32" s="106"/>
      <c r="F32" s="106"/>
      <c r="G32" s="69"/>
    </row>
    <row r="38" ht="21" customHeight="1" x14ac:dyDescent="0.25"/>
    <row r="40" ht="32.25" customHeight="1" x14ac:dyDescent="0.25"/>
    <row r="42" ht="15.75" customHeight="1" x14ac:dyDescent="0.25"/>
    <row r="43" ht="15.75" customHeight="1" x14ac:dyDescent="0.25"/>
    <row r="45" ht="21" customHeight="1" x14ac:dyDescent="0.25"/>
    <row r="46" ht="30" customHeight="1" x14ac:dyDescent="0.25"/>
  </sheetData>
  <mergeCells count="33">
    <mergeCell ref="B32:F32"/>
    <mergeCell ref="B27:E27"/>
    <mergeCell ref="B30:B31"/>
    <mergeCell ref="C30:D31"/>
    <mergeCell ref="E30:F31"/>
    <mergeCell ref="B19:F19"/>
    <mergeCell ref="B20:F20"/>
    <mergeCell ref="C22:D22"/>
    <mergeCell ref="C28:F28"/>
    <mergeCell ref="B29:F29"/>
    <mergeCell ref="B26:E26"/>
    <mergeCell ref="B13:F13"/>
    <mergeCell ref="B16:E16"/>
    <mergeCell ref="B17:E17"/>
    <mergeCell ref="B18:E18"/>
    <mergeCell ref="B15:E15"/>
    <mergeCell ref="B14:E14"/>
    <mergeCell ref="A1:A32"/>
    <mergeCell ref="B1:F1"/>
    <mergeCell ref="G1:G32"/>
    <mergeCell ref="B2:F2"/>
    <mergeCell ref="B3:F3"/>
    <mergeCell ref="C4:F4"/>
    <mergeCell ref="C5:F5"/>
    <mergeCell ref="C6:F6"/>
    <mergeCell ref="C7:F7"/>
    <mergeCell ref="C8:F8"/>
    <mergeCell ref="C10:D10"/>
    <mergeCell ref="E10:F10"/>
    <mergeCell ref="C9:F9"/>
    <mergeCell ref="C11:D11"/>
    <mergeCell ref="E11:F11"/>
    <mergeCell ref="B12:F12"/>
  </mergeCells>
  <dataValidations disablePrompts="1" count="3">
    <dataValidation type="list" allowBlank="1" showInputMessage="1" showErrorMessage="1" sqref="B22" xr:uid="{5948CF05-3BA4-4553-8731-E786943E8A1F}">
      <formula1>"čím menej, tým lepšie,čím viac, tým lepšie"</formula1>
    </dataValidation>
    <dataValidation type="list" allowBlank="1" showInputMessage="1" showErrorMessage="1" sqref="C11" xr:uid="{FCA623AB-02C4-4C8F-80B9-D0FA3585464E}">
      <formula1>"Som platcom DPH,Nie som platcom DPH"</formula1>
    </dataValidation>
    <dataValidation type="list" allowBlank="1" showInputMessage="1" showErrorMessage="1" sqref="C10:D10" xr:uid="{7FAA1ABB-2498-432B-8D1F-E43C2676573F}">
      <formula1>"Áno,Nie"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561975</xdr:rowOff>
                  </from>
                  <to>
                    <xdr:col>6</xdr:col>
                    <xdr:colOff>57150</xdr:colOff>
                    <xdr:row>17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9525</xdr:colOff>
                    <xdr:row>14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75987-5DC0-4518-B186-13C7A0D0F5F8}">
  <dimension ref="A1:N17"/>
  <sheetViews>
    <sheetView tabSelected="1" zoomScaleNormal="100" workbookViewId="0">
      <selection activeCell="A2" sqref="A2:E2"/>
    </sheetView>
  </sheetViews>
  <sheetFormatPr defaultColWidth="11.42578125" defaultRowHeight="15" x14ac:dyDescent="0.25"/>
  <cols>
    <col min="1" max="1" width="4.7109375" style="33" customWidth="1"/>
    <col min="2" max="2" width="36.28515625" style="41" customWidth="1"/>
    <col min="3" max="5" width="17.42578125" style="32" customWidth="1"/>
    <col min="6" max="256" width="11.42578125" style="32"/>
    <col min="257" max="257" width="4.7109375" style="32" customWidth="1"/>
    <col min="258" max="258" width="36.28515625" style="32" customWidth="1"/>
    <col min="259" max="261" width="17.42578125" style="32" customWidth="1"/>
    <col min="262" max="512" width="11.42578125" style="32"/>
    <col min="513" max="513" width="4.7109375" style="32" customWidth="1"/>
    <col min="514" max="514" width="36.28515625" style="32" customWidth="1"/>
    <col min="515" max="517" width="17.42578125" style="32" customWidth="1"/>
    <col min="518" max="768" width="11.42578125" style="32"/>
    <col min="769" max="769" width="4.7109375" style="32" customWidth="1"/>
    <col min="770" max="770" width="36.28515625" style="32" customWidth="1"/>
    <col min="771" max="773" width="17.42578125" style="32" customWidth="1"/>
    <col min="774" max="1024" width="11.42578125" style="32"/>
    <col min="1025" max="1025" width="4.7109375" style="32" customWidth="1"/>
    <col min="1026" max="1026" width="36.28515625" style="32" customWidth="1"/>
    <col min="1027" max="1029" width="17.42578125" style="32" customWidth="1"/>
    <col min="1030" max="1280" width="11.42578125" style="32"/>
    <col min="1281" max="1281" width="4.7109375" style="32" customWidth="1"/>
    <col min="1282" max="1282" width="36.28515625" style="32" customWidth="1"/>
    <col min="1283" max="1285" width="17.42578125" style="32" customWidth="1"/>
    <col min="1286" max="1536" width="11.42578125" style="32"/>
    <col min="1537" max="1537" width="4.7109375" style="32" customWidth="1"/>
    <col min="1538" max="1538" width="36.28515625" style="32" customWidth="1"/>
    <col min="1539" max="1541" width="17.42578125" style="32" customWidth="1"/>
    <col min="1542" max="1792" width="11.42578125" style="32"/>
    <col min="1793" max="1793" width="4.7109375" style="32" customWidth="1"/>
    <col min="1794" max="1794" width="36.28515625" style="32" customWidth="1"/>
    <col min="1795" max="1797" width="17.42578125" style="32" customWidth="1"/>
    <col min="1798" max="2048" width="11.42578125" style="32"/>
    <col min="2049" max="2049" width="4.7109375" style="32" customWidth="1"/>
    <col min="2050" max="2050" width="36.28515625" style="32" customWidth="1"/>
    <col min="2051" max="2053" width="17.42578125" style="32" customWidth="1"/>
    <col min="2054" max="2304" width="11.42578125" style="32"/>
    <col min="2305" max="2305" width="4.7109375" style="32" customWidth="1"/>
    <col min="2306" max="2306" width="36.28515625" style="32" customWidth="1"/>
    <col min="2307" max="2309" width="17.42578125" style="32" customWidth="1"/>
    <col min="2310" max="2560" width="11.42578125" style="32"/>
    <col min="2561" max="2561" width="4.7109375" style="32" customWidth="1"/>
    <col min="2562" max="2562" width="36.28515625" style="32" customWidth="1"/>
    <col min="2563" max="2565" width="17.42578125" style="32" customWidth="1"/>
    <col min="2566" max="2816" width="11.42578125" style="32"/>
    <col min="2817" max="2817" width="4.7109375" style="32" customWidth="1"/>
    <col min="2818" max="2818" width="36.28515625" style="32" customWidth="1"/>
    <col min="2819" max="2821" width="17.42578125" style="32" customWidth="1"/>
    <col min="2822" max="3072" width="11.42578125" style="32"/>
    <col min="3073" max="3073" width="4.7109375" style="32" customWidth="1"/>
    <col min="3074" max="3074" width="36.28515625" style="32" customWidth="1"/>
    <col min="3075" max="3077" width="17.42578125" style="32" customWidth="1"/>
    <col min="3078" max="3328" width="11.42578125" style="32"/>
    <col min="3329" max="3329" width="4.7109375" style="32" customWidth="1"/>
    <col min="3330" max="3330" width="36.28515625" style="32" customWidth="1"/>
    <col min="3331" max="3333" width="17.42578125" style="32" customWidth="1"/>
    <col min="3334" max="3584" width="11.42578125" style="32"/>
    <col min="3585" max="3585" width="4.7109375" style="32" customWidth="1"/>
    <col min="3586" max="3586" width="36.28515625" style="32" customWidth="1"/>
    <col min="3587" max="3589" width="17.42578125" style="32" customWidth="1"/>
    <col min="3590" max="3840" width="11.42578125" style="32"/>
    <col min="3841" max="3841" width="4.7109375" style="32" customWidth="1"/>
    <col min="3842" max="3842" width="36.28515625" style="32" customWidth="1"/>
    <col min="3843" max="3845" width="17.42578125" style="32" customWidth="1"/>
    <col min="3846" max="4096" width="11.42578125" style="32"/>
    <col min="4097" max="4097" width="4.7109375" style="32" customWidth="1"/>
    <col min="4098" max="4098" width="36.28515625" style="32" customWidth="1"/>
    <col min="4099" max="4101" width="17.42578125" style="32" customWidth="1"/>
    <col min="4102" max="4352" width="11.42578125" style="32"/>
    <col min="4353" max="4353" width="4.7109375" style="32" customWidth="1"/>
    <col min="4354" max="4354" width="36.28515625" style="32" customWidth="1"/>
    <col min="4355" max="4357" width="17.42578125" style="32" customWidth="1"/>
    <col min="4358" max="4608" width="11.42578125" style="32"/>
    <col min="4609" max="4609" width="4.7109375" style="32" customWidth="1"/>
    <col min="4610" max="4610" width="36.28515625" style="32" customWidth="1"/>
    <col min="4611" max="4613" width="17.42578125" style="32" customWidth="1"/>
    <col min="4614" max="4864" width="11.42578125" style="32"/>
    <col min="4865" max="4865" width="4.7109375" style="32" customWidth="1"/>
    <col min="4866" max="4866" width="36.28515625" style="32" customWidth="1"/>
    <col min="4867" max="4869" width="17.42578125" style="32" customWidth="1"/>
    <col min="4870" max="5120" width="11.42578125" style="32"/>
    <col min="5121" max="5121" width="4.7109375" style="32" customWidth="1"/>
    <col min="5122" max="5122" width="36.28515625" style="32" customWidth="1"/>
    <col min="5123" max="5125" width="17.42578125" style="32" customWidth="1"/>
    <col min="5126" max="5376" width="11.42578125" style="32"/>
    <col min="5377" max="5377" width="4.7109375" style="32" customWidth="1"/>
    <col min="5378" max="5378" width="36.28515625" style="32" customWidth="1"/>
    <col min="5379" max="5381" width="17.42578125" style="32" customWidth="1"/>
    <col min="5382" max="5632" width="11.42578125" style="32"/>
    <col min="5633" max="5633" width="4.7109375" style="32" customWidth="1"/>
    <col min="5634" max="5634" width="36.28515625" style="32" customWidth="1"/>
    <col min="5635" max="5637" width="17.42578125" style="32" customWidth="1"/>
    <col min="5638" max="5888" width="11.42578125" style="32"/>
    <col min="5889" max="5889" width="4.7109375" style="32" customWidth="1"/>
    <col min="5890" max="5890" width="36.28515625" style="32" customWidth="1"/>
    <col min="5891" max="5893" width="17.42578125" style="32" customWidth="1"/>
    <col min="5894" max="6144" width="11.42578125" style="32"/>
    <col min="6145" max="6145" width="4.7109375" style="32" customWidth="1"/>
    <col min="6146" max="6146" width="36.28515625" style="32" customWidth="1"/>
    <col min="6147" max="6149" width="17.42578125" style="32" customWidth="1"/>
    <col min="6150" max="6400" width="11.42578125" style="32"/>
    <col min="6401" max="6401" width="4.7109375" style="32" customWidth="1"/>
    <col min="6402" max="6402" width="36.28515625" style="32" customWidth="1"/>
    <col min="6403" max="6405" width="17.42578125" style="32" customWidth="1"/>
    <col min="6406" max="6656" width="11.42578125" style="32"/>
    <col min="6657" max="6657" width="4.7109375" style="32" customWidth="1"/>
    <col min="6658" max="6658" width="36.28515625" style="32" customWidth="1"/>
    <col min="6659" max="6661" width="17.42578125" style="32" customWidth="1"/>
    <col min="6662" max="6912" width="11.42578125" style="32"/>
    <col min="6913" max="6913" width="4.7109375" style="32" customWidth="1"/>
    <col min="6914" max="6914" width="36.28515625" style="32" customWidth="1"/>
    <col min="6915" max="6917" width="17.42578125" style="32" customWidth="1"/>
    <col min="6918" max="7168" width="11.42578125" style="32"/>
    <col min="7169" max="7169" width="4.7109375" style="32" customWidth="1"/>
    <col min="7170" max="7170" width="36.28515625" style="32" customWidth="1"/>
    <col min="7171" max="7173" width="17.42578125" style="32" customWidth="1"/>
    <col min="7174" max="7424" width="11.42578125" style="32"/>
    <col min="7425" max="7425" width="4.7109375" style="32" customWidth="1"/>
    <col min="7426" max="7426" width="36.28515625" style="32" customWidth="1"/>
    <col min="7427" max="7429" width="17.42578125" style="32" customWidth="1"/>
    <col min="7430" max="7680" width="11.42578125" style="32"/>
    <col min="7681" max="7681" width="4.7109375" style="32" customWidth="1"/>
    <col min="7682" max="7682" width="36.28515625" style="32" customWidth="1"/>
    <col min="7683" max="7685" width="17.42578125" style="32" customWidth="1"/>
    <col min="7686" max="7936" width="11.42578125" style="32"/>
    <col min="7937" max="7937" width="4.7109375" style="32" customWidth="1"/>
    <col min="7938" max="7938" width="36.28515625" style="32" customWidth="1"/>
    <col min="7939" max="7941" width="17.42578125" style="32" customWidth="1"/>
    <col min="7942" max="8192" width="11.42578125" style="32"/>
    <col min="8193" max="8193" width="4.7109375" style="32" customWidth="1"/>
    <col min="8194" max="8194" width="36.28515625" style="32" customWidth="1"/>
    <col min="8195" max="8197" width="17.42578125" style="32" customWidth="1"/>
    <col min="8198" max="8448" width="11.42578125" style="32"/>
    <col min="8449" max="8449" width="4.7109375" style="32" customWidth="1"/>
    <col min="8450" max="8450" width="36.28515625" style="32" customWidth="1"/>
    <col min="8451" max="8453" width="17.42578125" style="32" customWidth="1"/>
    <col min="8454" max="8704" width="11.42578125" style="32"/>
    <col min="8705" max="8705" width="4.7109375" style="32" customWidth="1"/>
    <col min="8706" max="8706" width="36.28515625" style="32" customWidth="1"/>
    <col min="8707" max="8709" width="17.42578125" style="32" customWidth="1"/>
    <col min="8710" max="8960" width="11.42578125" style="32"/>
    <col min="8961" max="8961" width="4.7109375" style="32" customWidth="1"/>
    <col min="8962" max="8962" width="36.28515625" style="32" customWidth="1"/>
    <col min="8963" max="8965" width="17.42578125" style="32" customWidth="1"/>
    <col min="8966" max="9216" width="11.42578125" style="32"/>
    <col min="9217" max="9217" width="4.7109375" style="32" customWidth="1"/>
    <col min="9218" max="9218" width="36.28515625" style="32" customWidth="1"/>
    <col min="9219" max="9221" width="17.42578125" style="32" customWidth="1"/>
    <col min="9222" max="9472" width="11.42578125" style="32"/>
    <col min="9473" max="9473" width="4.7109375" style="32" customWidth="1"/>
    <col min="9474" max="9474" width="36.28515625" style="32" customWidth="1"/>
    <col min="9475" max="9477" width="17.42578125" style="32" customWidth="1"/>
    <col min="9478" max="9728" width="11.42578125" style="32"/>
    <col min="9729" max="9729" width="4.7109375" style="32" customWidth="1"/>
    <col min="9730" max="9730" width="36.28515625" style="32" customWidth="1"/>
    <col min="9731" max="9733" width="17.42578125" style="32" customWidth="1"/>
    <col min="9734" max="9984" width="11.42578125" style="32"/>
    <col min="9985" max="9985" width="4.7109375" style="32" customWidth="1"/>
    <col min="9986" max="9986" width="36.28515625" style="32" customWidth="1"/>
    <col min="9987" max="9989" width="17.42578125" style="32" customWidth="1"/>
    <col min="9990" max="10240" width="11.42578125" style="32"/>
    <col min="10241" max="10241" width="4.7109375" style="32" customWidth="1"/>
    <col min="10242" max="10242" width="36.28515625" style="32" customWidth="1"/>
    <col min="10243" max="10245" width="17.42578125" style="32" customWidth="1"/>
    <col min="10246" max="10496" width="11.42578125" style="32"/>
    <col min="10497" max="10497" width="4.7109375" style="32" customWidth="1"/>
    <col min="10498" max="10498" width="36.28515625" style="32" customWidth="1"/>
    <col min="10499" max="10501" width="17.42578125" style="32" customWidth="1"/>
    <col min="10502" max="10752" width="11.42578125" style="32"/>
    <col min="10753" max="10753" width="4.7109375" style="32" customWidth="1"/>
    <col min="10754" max="10754" width="36.28515625" style="32" customWidth="1"/>
    <col min="10755" max="10757" width="17.42578125" style="32" customWidth="1"/>
    <col min="10758" max="11008" width="11.42578125" style="32"/>
    <col min="11009" max="11009" width="4.7109375" style="32" customWidth="1"/>
    <col min="11010" max="11010" width="36.28515625" style="32" customWidth="1"/>
    <col min="11011" max="11013" width="17.42578125" style="32" customWidth="1"/>
    <col min="11014" max="11264" width="11.42578125" style="32"/>
    <col min="11265" max="11265" width="4.7109375" style="32" customWidth="1"/>
    <col min="11266" max="11266" width="36.28515625" style="32" customWidth="1"/>
    <col min="11267" max="11269" width="17.42578125" style="32" customWidth="1"/>
    <col min="11270" max="11520" width="11.42578125" style="32"/>
    <col min="11521" max="11521" width="4.7109375" style="32" customWidth="1"/>
    <col min="11522" max="11522" width="36.28515625" style="32" customWidth="1"/>
    <col min="11523" max="11525" width="17.42578125" style="32" customWidth="1"/>
    <col min="11526" max="11776" width="11.42578125" style="32"/>
    <col min="11777" max="11777" width="4.7109375" style="32" customWidth="1"/>
    <col min="11778" max="11778" width="36.28515625" style="32" customWidth="1"/>
    <col min="11779" max="11781" width="17.42578125" style="32" customWidth="1"/>
    <col min="11782" max="12032" width="11.42578125" style="32"/>
    <col min="12033" max="12033" width="4.7109375" style="32" customWidth="1"/>
    <col min="12034" max="12034" width="36.28515625" style="32" customWidth="1"/>
    <col min="12035" max="12037" width="17.42578125" style="32" customWidth="1"/>
    <col min="12038" max="12288" width="11.42578125" style="32"/>
    <col min="12289" max="12289" width="4.7109375" style="32" customWidth="1"/>
    <col min="12290" max="12290" width="36.28515625" style="32" customWidth="1"/>
    <col min="12291" max="12293" width="17.42578125" style="32" customWidth="1"/>
    <col min="12294" max="12544" width="11.42578125" style="32"/>
    <col min="12545" max="12545" width="4.7109375" style="32" customWidth="1"/>
    <col min="12546" max="12546" width="36.28515625" style="32" customWidth="1"/>
    <col min="12547" max="12549" width="17.42578125" style="32" customWidth="1"/>
    <col min="12550" max="12800" width="11.42578125" style="32"/>
    <col min="12801" max="12801" width="4.7109375" style="32" customWidth="1"/>
    <col min="12802" max="12802" width="36.28515625" style="32" customWidth="1"/>
    <col min="12803" max="12805" width="17.42578125" style="32" customWidth="1"/>
    <col min="12806" max="13056" width="11.42578125" style="32"/>
    <col min="13057" max="13057" width="4.7109375" style="32" customWidth="1"/>
    <col min="13058" max="13058" width="36.28515625" style="32" customWidth="1"/>
    <col min="13059" max="13061" width="17.42578125" style="32" customWidth="1"/>
    <col min="13062" max="13312" width="11.42578125" style="32"/>
    <col min="13313" max="13313" width="4.7109375" style="32" customWidth="1"/>
    <col min="13314" max="13314" width="36.28515625" style="32" customWidth="1"/>
    <col min="13315" max="13317" width="17.42578125" style="32" customWidth="1"/>
    <col min="13318" max="13568" width="11.42578125" style="32"/>
    <col min="13569" max="13569" width="4.7109375" style="32" customWidth="1"/>
    <col min="13570" max="13570" width="36.28515625" style="32" customWidth="1"/>
    <col min="13571" max="13573" width="17.42578125" style="32" customWidth="1"/>
    <col min="13574" max="13824" width="11.42578125" style="32"/>
    <col min="13825" max="13825" width="4.7109375" style="32" customWidth="1"/>
    <col min="13826" max="13826" width="36.28515625" style="32" customWidth="1"/>
    <col min="13827" max="13829" width="17.42578125" style="32" customWidth="1"/>
    <col min="13830" max="14080" width="11.42578125" style="32"/>
    <col min="14081" max="14081" width="4.7109375" style="32" customWidth="1"/>
    <col min="14082" max="14082" width="36.28515625" style="32" customWidth="1"/>
    <col min="14083" max="14085" width="17.42578125" style="32" customWidth="1"/>
    <col min="14086" max="14336" width="11.42578125" style="32"/>
    <col min="14337" max="14337" width="4.7109375" style="32" customWidth="1"/>
    <col min="14338" max="14338" width="36.28515625" style="32" customWidth="1"/>
    <col min="14339" max="14341" width="17.42578125" style="32" customWidth="1"/>
    <col min="14342" max="14592" width="11.42578125" style="32"/>
    <col min="14593" max="14593" width="4.7109375" style="32" customWidth="1"/>
    <col min="14594" max="14594" width="36.28515625" style="32" customWidth="1"/>
    <col min="14595" max="14597" width="17.42578125" style="32" customWidth="1"/>
    <col min="14598" max="14848" width="11.42578125" style="32"/>
    <col min="14849" max="14849" width="4.7109375" style="32" customWidth="1"/>
    <col min="14850" max="14850" width="36.28515625" style="32" customWidth="1"/>
    <col min="14851" max="14853" width="17.42578125" style="32" customWidth="1"/>
    <col min="14854" max="15104" width="11.42578125" style="32"/>
    <col min="15105" max="15105" width="4.7109375" style="32" customWidth="1"/>
    <col min="15106" max="15106" width="36.28515625" style="32" customWidth="1"/>
    <col min="15107" max="15109" width="17.42578125" style="32" customWidth="1"/>
    <col min="15110" max="15360" width="11.42578125" style="32"/>
    <col min="15361" max="15361" width="4.7109375" style="32" customWidth="1"/>
    <col min="15362" max="15362" width="36.28515625" style="32" customWidth="1"/>
    <col min="15363" max="15365" width="17.42578125" style="32" customWidth="1"/>
    <col min="15366" max="15616" width="11.42578125" style="32"/>
    <col min="15617" max="15617" width="4.7109375" style="32" customWidth="1"/>
    <col min="15618" max="15618" width="36.28515625" style="32" customWidth="1"/>
    <col min="15619" max="15621" width="17.42578125" style="32" customWidth="1"/>
    <col min="15622" max="15872" width="11.42578125" style="32"/>
    <col min="15873" max="15873" width="4.7109375" style="32" customWidth="1"/>
    <col min="15874" max="15874" width="36.28515625" style="32" customWidth="1"/>
    <col min="15875" max="15877" width="17.42578125" style="32" customWidth="1"/>
    <col min="15878" max="16128" width="11.42578125" style="32"/>
    <col min="16129" max="16129" width="4.7109375" style="32" customWidth="1"/>
    <col min="16130" max="16130" width="36.28515625" style="32" customWidth="1"/>
    <col min="16131" max="16133" width="17.42578125" style="32" customWidth="1"/>
    <col min="16134" max="16384" width="11.42578125" style="32"/>
  </cols>
  <sheetData>
    <row r="1" spans="1:14" ht="48.75" customHeight="1" thickBot="1" x14ac:dyDescent="0.3">
      <c r="A1" s="121" t="s">
        <v>96</v>
      </c>
      <c r="B1" s="122"/>
      <c r="C1" s="122"/>
      <c r="D1" s="122"/>
      <c r="E1" s="123"/>
    </row>
    <row r="2" spans="1:14" ht="63" customHeight="1" thickBot="1" x14ac:dyDescent="0.3">
      <c r="A2" s="124" t="s">
        <v>97</v>
      </c>
      <c r="B2" s="125"/>
      <c r="C2" s="125"/>
      <c r="D2" s="125"/>
      <c r="E2" s="126"/>
    </row>
    <row r="3" spans="1:14" s="33" customFormat="1" ht="30" x14ac:dyDescent="0.25">
      <c r="A3" s="127" t="s">
        <v>32</v>
      </c>
      <c r="B3" s="128"/>
      <c r="C3" s="34" t="s">
        <v>33</v>
      </c>
      <c r="D3" s="35" t="s">
        <v>34</v>
      </c>
      <c r="E3" s="36" t="s">
        <v>35</v>
      </c>
    </row>
    <row r="4" spans="1:14" ht="33" customHeight="1" x14ac:dyDescent="0.25">
      <c r="A4" s="117" t="s">
        <v>86</v>
      </c>
      <c r="B4" s="119"/>
      <c r="C4" s="42">
        <v>10</v>
      </c>
      <c r="D4" s="43">
        <v>10</v>
      </c>
      <c r="E4" s="47">
        <f>C4*D4</f>
        <v>100</v>
      </c>
      <c r="G4" s="41"/>
    </row>
    <row r="5" spans="1:14" ht="33" customHeight="1" x14ac:dyDescent="0.25">
      <c r="A5" s="117" t="s">
        <v>87</v>
      </c>
      <c r="B5" s="119"/>
      <c r="C5" s="42">
        <v>0</v>
      </c>
      <c r="D5" s="44"/>
      <c r="E5" s="47">
        <f t="shared" ref="E5:E15" si="0">C5*D5</f>
        <v>0</v>
      </c>
      <c r="G5" s="41"/>
    </row>
    <row r="6" spans="1:14" ht="33" customHeight="1" x14ac:dyDescent="0.25">
      <c r="A6" s="117" t="s">
        <v>88</v>
      </c>
      <c r="B6" s="120"/>
      <c r="C6" s="42">
        <v>0</v>
      </c>
      <c r="D6" s="44"/>
      <c r="E6" s="47">
        <f t="shared" si="0"/>
        <v>0</v>
      </c>
      <c r="G6" s="41"/>
    </row>
    <row r="7" spans="1:14" ht="33" customHeight="1" x14ac:dyDescent="0.25">
      <c r="A7" s="117" t="s">
        <v>89</v>
      </c>
      <c r="B7" s="119"/>
      <c r="C7" s="42">
        <v>0</v>
      </c>
      <c r="D7" s="44"/>
      <c r="E7" s="47">
        <f t="shared" si="0"/>
        <v>0</v>
      </c>
      <c r="G7" s="41"/>
    </row>
    <row r="8" spans="1:14" ht="33" customHeight="1" x14ac:dyDescent="0.25">
      <c r="A8" s="117" t="s">
        <v>90</v>
      </c>
      <c r="B8" s="119"/>
      <c r="C8" s="42">
        <v>0</v>
      </c>
      <c r="D8" s="44"/>
      <c r="E8" s="47">
        <f t="shared" si="0"/>
        <v>0</v>
      </c>
      <c r="G8" s="39"/>
      <c r="N8" s="50"/>
    </row>
    <row r="9" spans="1:14" ht="33" customHeight="1" x14ac:dyDescent="0.25">
      <c r="A9" s="117" t="s">
        <v>36</v>
      </c>
      <c r="B9" s="118"/>
      <c r="C9" s="42">
        <v>10</v>
      </c>
      <c r="D9" s="44">
        <v>10</v>
      </c>
      <c r="E9" s="47">
        <f t="shared" si="0"/>
        <v>100</v>
      </c>
      <c r="G9" s="39"/>
    </row>
    <row r="10" spans="1:14" ht="33.75" customHeight="1" x14ac:dyDescent="0.25">
      <c r="A10" s="117" t="s">
        <v>37</v>
      </c>
      <c r="B10" s="118"/>
      <c r="C10" s="42">
        <v>0</v>
      </c>
      <c r="D10" s="44"/>
      <c r="E10" s="47">
        <f t="shared" si="0"/>
        <v>0</v>
      </c>
      <c r="G10" s="39"/>
    </row>
    <row r="11" spans="1:14" ht="33" customHeight="1" x14ac:dyDescent="0.25">
      <c r="A11" s="117" t="s">
        <v>38</v>
      </c>
      <c r="B11" s="119"/>
      <c r="C11" s="42">
        <v>0</v>
      </c>
      <c r="D11" s="44"/>
      <c r="E11" s="47">
        <f t="shared" si="0"/>
        <v>0</v>
      </c>
      <c r="G11" s="39"/>
    </row>
    <row r="12" spans="1:14" ht="33" customHeight="1" x14ac:dyDescent="0.25">
      <c r="A12" s="117" t="s">
        <v>39</v>
      </c>
      <c r="B12" s="119"/>
      <c r="C12" s="42">
        <v>0</v>
      </c>
      <c r="D12" s="44"/>
      <c r="E12" s="47">
        <f t="shared" si="0"/>
        <v>0</v>
      </c>
      <c r="G12" s="41"/>
    </row>
    <row r="13" spans="1:14" ht="33" customHeight="1" x14ac:dyDescent="0.25">
      <c r="A13" s="117" t="s">
        <v>40</v>
      </c>
      <c r="B13" s="119"/>
      <c r="C13" s="42">
        <v>0</v>
      </c>
      <c r="D13" s="44"/>
      <c r="E13" s="47">
        <f t="shared" si="0"/>
        <v>0</v>
      </c>
      <c r="G13" s="41"/>
    </row>
    <row r="14" spans="1:14" ht="33" customHeight="1" x14ac:dyDescent="0.25">
      <c r="A14" s="117" t="s">
        <v>41</v>
      </c>
      <c r="B14" s="119"/>
      <c r="C14" s="42">
        <v>0</v>
      </c>
      <c r="D14" s="44"/>
      <c r="E14" s="47">
        <f t="shared" si="0"/>
        <v>0</v>
      </c>
      <c r="G14" s="41"/>
    </row>
    <row r="15" spans="1:14" ht="46.5" customHeight="1" x14ac:dyDescent="0.25">
      <c r="A15" s="117" t="s">
        <v>91</v>
      </c>
      <c r="B15" s="129"/>
      <c r="C15" s="42">
        <v>0</v>
      </c>
      <c r="D15" s="44"/>
      <c r="E15" s="47">
        <f t="shared" si="0"/>
        <v>0</v>
      </c>
      <c r="G15" s="41"/>
    </row>
    <row r="16" spans="1:14" ht="33" customHeight="1" thickBot="1" x14ac:dyDescent="0.3">
      <c r="A16" s="130" t="s">
        <v>42</v>
      </c>
      <c r="B16" s="131"/>
      <c r="C16" s="132"/>
      <c r="D16" s="132"/>
      <c r="E16" s="46">
        <f>SUM(E4:E15)</f>
        <v>200</v>
      </c>
      <c r="G16" s="39"/>
    </row>
    <row r="17" spans="5:5" x14ac:dyDescent="0.25">
      <c r="E17" s="45"/>
    </row>
  </sheetData>
  <sheetProtection selectLockedCells="1"/>
  <mergeCells count="16">
    <mergeCell ref="A15:B15"/>
    <mergeCell ref="A16:D16"/>
    <mergeCell ref="A13:B13"/>
    <mergeCell ref="A14:B14"/>
    <mergeCell ref="A12:B12"/>
    <mergeCell ref="A1:E1"/>
    <mergeCell ref="A2:E2"/>
    <mergeCell ref="A3:B3"/>
    <mergeCell ref="A4:B4"/>
    <mergeCell ref="A5:B5"/>
    <mergeCell ref="A10:B10"/>
    <mergeCell ref="A11:B11"/>
    <mergeCell ref="A6:B6"/>
    <mergeCell ref="A7:B7"/>
    <mergeCell ref="A8:B8"/>
    <mergeCell ref="A9:B9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4A61C-2E50-4C57-9AEA-CF0A21ABFB02}">
  <dimension ref="A1:G10"/>
  <sheetViews>
    <sheetView zoomScaleNormal="100" workbookViewId="0">
      <selection activeCell="H6" sqref="H6"/>
    </sheetView>
  </sheetViews>
  <sheetFormatPr defaultColWidth="11.42578125" defaultRowHeight="15" x14ac:dyDescent="0.25"/>
  <cols>
    <col min="1" max="1" width="3.7109375" style="33" customWidth="1"/>
    <col min="2" max="2" width="32.85546875" style="41" customWidth="1"/>
    <col min="3" max="5" width="21.28515625" style="32" customWidth="1"/>
    <col min="6" max="256" width="11.42578125" style="32"/>
    <col min="257" max="257" width="3.7109375" style="32" customWidth="1"/>
    <col min="258" max="258" width="32.85546875" style="32" customWidth="1"/>
    <col min="259" max="261" width="21.28515625" style="32" customWidth="1"/>
    <col min="262" max="512" width="11.42578125" style="32"/>
    <col min="513" max="513" width="3.7109375" style="32" customWidth="1"/>
    <col min="514" max="514" width="32.85546875" style="32" customWidth="1"/>
    <col min="515" max="517" width="21.28515625" style="32" customWidth="1"/>
    <col min="518" max="768" width="11.42578125" style="32"/>
    <col min="769" max="769" width="3.7109375" style="32" customWidth="1"/>
    <col min="770" max="770" width="32.85546875" style="32" customWidth="1"/>
    <col min="771" max="773" width="21.28515625" style="32" customWidth="1"/>
    <col min="774" max="1024" width="11.42578125" style="32"/>
    <col min="1025" max="1025" width="3.7109375" style="32" customWidth="1"/>
    <col min="1026" max="1026" width="32.85546875" style="32" customWidth="1"/>
    <col min="1027" max="1029" width="21.28515625" style="32" customWidth="1"/>
    <col min="1030" max="1280" width="11.42578125" style="32"/>
    <col min="1281" max="1281" width="3.7109375" style="32" customWidth="1"/>
    <col min="1282" max="1282" width="32.85546875" style="32" customWidth="1"/>
    <col min="1283" max="1285" width="21.28515625" style="32" customWidth="1"/>
    <col min="1286" max="1536" width="11.42578125" style="32"/>
    <col min="1537" max="1537" width="3.7109375" style="32" customWidth="1"/>
    <col min="1538" max="1538" width="32.85546875" style="32" customWidth="1"/>
    <col min="1539" max="1541" width="21.28515625" style="32" customWidth="1"/>
    <col min="1542" max="1792" width="11.42578125" style="32"/>
    <col min="1793" max="1793" width="3.7109375" style="32" customWidth="1"/>
    <col min="1794" max="1794" width="32.85546875" style="32" customWidth="1"/>
    <col min="1795" max="1797" width="21.28515625" style="32" customWidth="1"/>
    <col min="1798" max="2048" width="11.42578125" style="32"/>
    <col min="2049" max="2049" width="3.7109375" style="32" customWidth="1"/>
    <col min="2050" max="2050" width="32.85546875" style="32" customWidth="1"/>
    <col min="2051" max="2053" width="21.28515625" style="32" customWidth="1"/>
    <col min="2054" max="2304" width="11.42578125" style="32"/>
    <col min="2305" max="2305" width="3.7109375" style="32" customWidth="1"/>
    <col min="2306" max="2306" width="32.85546875" style="32" customWidth="1"/>
    <col min="2307" max="2309" width="21.28515625" style="32" customWidth="1"/>
    <col min="2310" max="2560" width="11.42578125" style="32"/>
    <col min="2561" max="2561" width="3.7109375" style="32" customWidth="1"/>
    <col min="2562" max="2562" width="32.85546875" style="32" customWidth="1"/>
    <col min="2563" max="2565" width="21.28515625" style="32" customWidth="1"/>
    <col min="2566" max="2816" width="11.42578125" style="32"/>
    <col min="2817" max="2817" width="3.7109375" style="32" customWidth="1"/>
    <col min="2818" max="2818" width="32.85546875" style="32" customWidth="1"/>
    <col min="2819" max="2821" width="21.28515625" style="32" customWidth="1"/>
    <col min="2822" max="3072" width="11.42578125" style="32"/>
    <col min="3073" max="3073" width="3.7109375" style="32" customWidth="1"/>
    <col min="3074" max="3074" width="32.85546875" style="32" customWidth="1"/>
    <col min="3075" max="3077" width="21.28515625" style="32" customWidth="1"/>
    <col min="3078" max="3328" width="11.42578125" style="32"/>
    <col min="3329" max="3329" width="3.7109375" style="32" customWidth="1"/>
    <col min="3330" max="3330" width="32.85546875" style="32" customWidth="1"/>
    <col min="3331" max="3333" width="21.28515625" style="32" customWidth="1"/>
    <col min="3334" max="3584" width="11.42578125" style="32"/>
    <col min="3585" max="3585" width="3.7109375" style="32" customWidth="1"/>
    <col min="3586" max="3586" width="32.85546875" style="32" customWidth="1"/>
    <col min="3587" max="3589" width="21.28515625" style="32" customWidth="1"/>
    <col min="3590" max="3840" width="11.42578125" style="32"/>
    <col min="3841" max="3841" width="3.7109375" style="32" customWidth="1"/>
    <col min="3842" max="3842" width="32.85546875" style="32" customWidth="1"/>
    <col min="3843" max="3845" width="21.28515625" style="32" customWidth="1"/>
    <col min="3846" max="4096" width="11.42578125" style="32"/>
    <col min="4097" max="4097" width="3.7109375" style="32" customWidth="1"/>
    <col min="4098" max="4098" width="32.85546875" style="32" customWidth="1"/>
    <col min="4099" max="4101" width="21.28515625" style="32" customWidth="1"/>
    <col min="4102" max="4352" width="11.42578125" style="32"/>
    <col min="4353" max="4353" width="3.7109375" style="32" customWidth="1"/>
    <col min="4354" max="4354" width="32.85546875" style="32" customWidth="1"/>
    <col min="4355" max="4357" width="21.28515625" style="32" customWidth="1"/>
    <col min="4358" max="4608" width="11.42578125" style="32"/>
    <col min="4609" max="4609" width="3.7109375" style="32" customWidth="1"/>
    <col min="4610" max="4610" width="32.85546875" style="32" customWidth="1"/>
    <col min="4611" max="4613" width="21.28515625" style="32" customWidth="1"/>
    <col min="4614" max="4864" width="11.42578125" style="32"/>
    <col min="4865" max="4865" width="3.7109375" style="32" customWidth="1"/>
    <col min="4866" max="4866" width="32.85546875" style="32" customWidth="1"/>
    <col min="4867" max="4869" width="21.28515625" style="32" customWidth="1"/>
    <col min="4870" max="5120" width="11.42578125" style="32"/>
    <col min="5121" max="5121" width="3.7109375" style="32" customWidth="1"/>
    <col min="5122" max="5122" width="32.85546875" style="32" customWidth="1"/>
    <col min="5123" max="5125" width="21.28515625" style="32" customWidth="1"/>
    <col min="5126" max="5376" width="11.42578125" style="32"/>
    <col min="5377" max="5377" width="3.7109375" style="32" customWidth="1"/>
    <col min="5378" max="5378" width="32.85546875" style="32" customWidth="1"/>
    <col min="5379" max="5381" width="21.28515625" style="32" customWidth="1"/>
    <col min="5382" max="5632" width="11.42578125" style="32"/>
    <col min="5633" max="5633" width="3.7109375" style="32" customWidth="1"/>
    <col min="5634" max="5634" width="32.85546875" style="32" customWidth="1"/>
    <col min="5635" max="5637" width="21.28515625" style="32" customWidth="1"/>
    <col min="5638" max="5888" width="11.42578125" style="32"/>
    <col min="5889" max="5889" width="3.7109375" style="32" customWidth="1"/>
    <col min="5890" max="5890" width="32.85546875" style="32" customWidth="1"/>
    <col min="5891" max="5893" width="21.28515625" style="32" customWidth="1"/>
    <col min="5894" max="6144" width="11.42578125" style="32"/>
    <col min="6145" max="6145" width="3.7109375" style="32" customWidth="1"/>
    <col min="6146" max="6146" width="32.85546875" style="32" customWidth="1"/>
    <col min="6147" max="6149" width="21.28515625" style="32" customWidth="1"/>
    <col min="6150" max="6400" width="11.42578125" style="32"/>
    <col min="6401" max="6401" width="3.7109375" style="32" customWidth="1"/>
    <col min="6402" max="6402" width="32.85546875" style="32" customWidth="1"/>
    <col min="6403" max="6405" width="21.28515625" style="32" customWidth="1"/>
    <col min="6406" max="6656" width="11.42578125" style="32"/>
    <col min="6657" max="6657" width="3.7109375" style="32" customWidth="1"/>
    <col min="6658" max="6658" width="32.85546875" style="32" customWidth="1"/>
    <col min="6659" max="6661" width="21.28515625" style="32" customWidth="1"/>
    <col min="6662" max="6912" width="11.42578125" style="32"/>
    <col min="6913" max="6913" width="3.7109375" style="32" customWidth="1"/>
    <col min="6914" max="6914" width="32.85546875" style="32" customWidth="1"/>
    <col min="6915" max="6917" width="21.28515625" style="32" customWidth="1"/>
    <col min="6918" max="7168" width="11.42578125" style="32"/>
    <col min="7169" max="7169" width="3.7109375" style="32" customWidth="1"/>
    <col min="7170" max="7170" width="32.85546875" style="32" customWidth="1"/>
    <col min="7171" max="7173" width="21.28515625" style="32" customWidth="1"/>
    <col min="7174" max="7424" width="11.42578125" style="32"/>
    <col min="7425" max="7425" width="3.7109375" style="32" customWidth="1"/>
    <col min="7426" max="7426" width="32.85546875" style="32" customWidth="1"/>
    <col min="7427" max="7429" width="21.28515625" style="32" customWidth="1"/>
    <col min="7430" max="7680" width="11.42578125" style="32"/>
    <col min="7681" max="7681" width="3.7109375" style="32" customWidth="1"/>
    <col min="7682" max="7682" width="32.85546875" style="32" customWidth="1"/>
    <col min="7683" max="7685" width="21.28515625" style="32" customWidth="1"/>
    <col min="7686" max="7936" width="11.42578125" style="32"/>
    <col min="7937" max="7937" width="3.7109375" style="32" customWidth="1"/>
    <col min="7938" max="7938" width="32.85546875" style="32" customWidth="1"/>
    <col min="7939" max="7941" width="21.28515625" style="32" customWidth="1"/>
    <col min="7942" max="8192" width="11.42578125" style="32"/>
    <col min="8193" max="8193" width="3.7109375" style="32" customWidth="1"/>
    <col min="8194" max="8194" width="32.85546875" style="32" customWidth="1"/>
    <col min="8195" max="8197" width="21.28515625" style="32" customWidth="1"/>
    <col min="8198" max="8448" width="11.42578125" style="32"/>
    <col min="8449" max="8449" width="3.7109375" style="32" customWidth="1"/>
    <col min="8450" max="8450" width="32.85546875" style="32" customWidth="1"/>
    <col min="8451" max="8453" width="21.28515625" style="32" customWidth="1"/>
    <col min="8454" max="8704" width="11.42578125" style="32"/>
    <col min="8705" max="8705" width="3.7109375" style="32" customWidth="1"/>
    <col min="8706" max="8706" width="32.85546875" style="32" customWidth="1"/>
    <col min="8707" max="8709" width="21.28515625" style="32" customWidth="1"/>
    <col min="8710" max="8960" width="11.42578125" style="32"/>
    <col min="8961" max="8961" width="3.7109375" style="32" customWidth="1"/>
    <col min="8962" max="8962" width="32.85546875" style="32" customWidth="1"/>
    <col min="8963" max="8965" width="21.28515625" style="32" customWidth="1"/>
    <col min="8966" max="9216" width="11.42578125" style="32"/>
    <col min="9217" max="9217" width="3.7109375" style="32" customWidth="1"/>
    <col min="9218" max="9218" width="32.85546875" style="32" customWidth="1"/>
    <col min="9219" max="9221" width="21.28515625" style="32" customWidth="1"/>
    <col min="9222" max="9472" width="11.42578125" style="32"/>
    <col min="9473" max="9473" width="3.7109375" style="32" customWidth="1"/>
    <col min="9474" max="9474" width="32.85546875" style="32" customWidth="1"/>
    <col min="9475" max="9477" width="21.28515625" style="32" customWidth="1"/>
    <col min="9478" max="9728" width="11.42578125" style="32"/>
    <col min="9729" max="9729" width="3.7109375" style="32" customWidth="1"/>
    <col min="9730" max="9730" width="32.85546875" style="32" customWidth="1"/>
    <col min="9731" max="9733" width="21.28515625" style="32" customWidth="1"/>
    <col min="9734" max="9984" width="11.42578125" style="32"/>
    <col min="9985" max="9985" width="3.7109375" style="32" customWidth="1"/>
    <col min="9986" max="9986" width="32.85546875" style="32" customWidth="1"/>
    <col min="9987" max="9989" width="21.28515625" style="32" customWidth="1"/>
    <col min="9990" max="10240" width="11.42578125" style="32"/>
    <col min="10241" max="10241" width="3.7109375" style="32" customWidth="1"/>
    <col min="10242" max="10242" width="32.85546875" style="32" customWidth="1"/>
    <col min="10243" max="10245" width="21.28515625" style="32" customWidth="1"/>
    <col min="10246" max="10496" width="11.42578125" style="32"/>
    <col min="10497" max="10497" width="3.7109375" style="32" customWidth="1"/>
    <col min="10498" max="10498" width="32.85546875" style="32" customWidth="1"/>
    <col min="10499" max="10501" width="21.28515625" style="32" customWidth="1"/>
    <col min="10502" max="10752" width="11.42578125" style="32"/>
    <col min="10753" max="10753" width="3.7109375" style="32" customWidth="1"/>
    <col min="10754" max="10754" width="32.85546875" style="32" customWidth="1"/>
    <col min="10755" max="10757" width="21.28515625" style="32" customWidth="1"/>
    <col min="10758" max="11008" width="11.42578125" style="32"/>
    <col min="11009" max="11009" width="3.7109375" style="32" customWidth="1"/>
    <col min="11010" max="11010" width="32.85546875" style="32" customWidth="1"/>
    <col min="11011" max="11013" width="21.28515625" style="32" customWidth="1"/>
    <col min="11014" max="11264" width="11.42578125" style="32"/>
    <col min="11265" max="11265" width="3.7109375" style="32" customWidth="1"/>
    <col min="11266" max="11266" width="32.85546875" style="32" customWidth="1"/>
    <col min="11267" max="11269" width="21.28515625" style="32" customWidth="1"/>
    <col min="11270" max="11520" width="11.42578125" style="32"/>
    <col min="11521" max="11521" width="3.7109375" style="32" customWidth="1"/>
    <col min="11522" max="11522" width="32.85546875" style="32" customWidth="1"/>
    <col min="11523" max="11525" width="21.28515625" style="32" customWidth="1"/>
    <col min="11526" max="11776" width="11.42578125" style="32"/>
    <col min="11777" max="11777" width="3.7109375" style="32" customWidth="1"/>
    <col min="11778" max="11778" width="32.85546875" style="32" customWidth="1"/>
    <col min="11779" max="11781" width="21.28515625" style="32" customWidth="1"/>
    <col min="11782" max="12032" width="11.42578125" style="32"/>
    <col min="12033" max="12033" width="3.7109375" style="32" customWidth="1"/>
    <col min="12034" max="12034" width="32.85546875" style="32" customWidth="1"/>
    <col min="12035" max="12037" width="21.28515625" style="32" customWidth="1"/>
    <col min="12038" max="12288" width="11.42578125" style="32"/>
    <col min="12289" max="12289" width="3.7109375" style="32" customWidth="1"/>
    <col min="12290" max="12290" width="32.85546875" style="32" customWidth="1"/>
    <col min="12291" max="12293" width="21.28515625" style="32" customWidth="1"/>
    <col min="12294" max="12544" width="11.42578125" style="32"/>
    <col min="12545" max="12545" width="3.7109375" style="32" customWidth="1"/>
    <col min="12546" max="12546" width="32.85546875" style="32" customWidth="1"/>
    <col min="12547" max="12549" width="21.28515625" style="32" customWidth="1"/>
    <col min="12550" max="12800" width="11.42578125" style="32"/>
    <col min="12801" max="12801" width="3.7109375" style="32" customWidth="1"/>
    <col min="12802" max="12802" width="32.85546875" style="32" customWidth="1"/>
    <col min="12803" max="12805" width="21.28515625" style="32" customWidth="1"/>
    <col min="12806" max="13056" width="11.42578125" style="32"/>
    <col min="13057" max="13057" width="3.7109375" style="32" customWidth="1"/>
    <col min="13058" max="13058" width="32.85546875" style="32" customWidth="1"/>
    <col min="13059" max="13061" width="21.28515625" style="32" customWidth="1"/>
    <col min="13062" max="13312" width="11.42578125" style="32"/>
    <col min="13313" max="13313" width="3.7109375" style="32" customWidth="1"/>
    <col min="13314" max="13314" width="32.85546875" style="32" customWidth="1"/>
    <col min="13315" max="13317" width="21.28515625" style="32" customWidth="1"/>
    <col min="13318" max="13568" width="11.42578125" style="32"/>
    <col min="13569" max="13569" width="3.7109375" style="32" customWidth="1"/>
    <col min="13570" max="13570" width="32.85546875" style="32" customWidth="1"/>
    <col min="13571" max="13573" width="21.28515625" style="32" customWidth="1"/>
    <col min="13574" max="13824" width="11.42578125" style="32"/>
    <col min="13825" max="13825" width="3.7109375" style="32" customWidth="1"/>
    <col min="13826" max="13826" width="32.85546875" style="32" customWidth="1"/>
    <col min="13827" max="13829" width="21.28515625" style="32" customWidth="1"/>
    <col min="13830" max="14080" width="11.42578125" style="32"/>
    <col min="14081" max="14081" width="3.7109375" style="32" customWidth="1"/>
    <col min="14082" max="14082" width="32.85546875" style="32" customWidth="1"/>
    <col min="14083" max="14085" width="21.28515625" style="32" customWidth="1"/>
    <col min="14086" max="14336" width="11.42578125" style="32"/>
    <col min="14337" max="14337" width="3.7109375" style="32" customWidth="1"/>
    <col min="14338" max="14338" width="32.85546875" style="32" customWidth="1"/>
    <col min="14339" max="14341" width="21.28515625" style="32" customWidth="1"/>
    <col min="14342" max="14592" width="11.42578125" style="32"/>
    <col min="14593" max="14593" width="3.7109375" style="32" customWidth="1"/>
    <col min="14594" max="14594" width="32.85546875" style="32" customWidth="1"/>
    <col min="14595" max="14597" width="21.28515625" style="32" customWidth="1"/>
    <col min="14598" max="14848" width="11.42578125" style="32"/>
    <col min="14849" max="14849" width="3.7109375" style="32" customWidth="1"/>
    <col min="14850" max="14850" width="32.85546875" style="32" customWidth="1"/>
    <col min="14851" max="14853" width="21.28515625" style="32" customWidth="1"/>
    <col min="14854" max="15104" width="11.42578125" style="32"/>
    <col min="15105" max="15105" width="3.7109375" style="32" customWidth="1"/>
    <col min="15106" max="15106" width="32.85546875" style="32" customWidth="1"/>
    <col min="15107" max="15109" width="21.28515625" style="32" customWidth="1"/>
    <col min="15110" max="15360" width="11.42578125" style="32"/>
    <col min="15361" max="15361" width="3.7109375" style="32" customWidth="1"/>
    <col min="15362" max="15362" width="32.85546875" style="32" customWidth="1"/>
    <col min="15363" max="15365" width="21.28515625" style="32" customWidth="1"/>
    <col min="15366" max="15616" width="11.42578125" style="32"/>
    <col min="15617" max="15617" width="3.7109375" style="32" customWidth="1"/>
    <col min="15618" max="15618" width="32.85546875" style="32" customWidth="1"/>
    <col min="15619" max="15621" width="21.28515625" style="32" customWidth="1"/>
    <col min="15622" max="15872" width="11.42578125" style="32"/>
    <col min="15873" max="15873" width="3.7109375" style="32" customWidth="1"/>
    <col min="15874" max="15874" width="32.85546875" style="32" customWidth="1"/>
    <col min="15875" max="15877" width="21.28515625" style="32" customWidth="1"/>
    <col min="15878" max="16128" width="11.42578125" style="32"/>
    <col min="16129" max="16129" width="3.7109375" style="32" customWidth="1"/>
    <col min="16130" max="16130" width="32.85546875" style="32" customWidth="1"/>
    <col min="16131" max="16133" width="21.28515625" style="32" customWidth="1"/>
    <col min="16134" max="16384" width="11.42578125" style="32"/>
  </cols>
  <sheetData>
    <row r="1" spans="1:7" ht="32.25" customHeight="1" x14ac:dyDescent="0.25">
      <c r="A1" s="121" t="s">
        <v>92</v>
      </c>
      <c r="B1" s="122"/>
      <c r="C1" s="122"/>
      <c r="D1" s="122"/>
      <c r="E1" s="123"/>
    </row>
    <row r="2" spans="1:7" ht="39.75" customHeight="1" thickBot="1" x14ac:dyDescent="0.3">
      <c r="A2" s="124" t="s">
        <v>47</v>
      </c>
      <c r="B2" s="125"/>
      <c r="C2" s="125"/>
      <c r="D2" s="125"/>
      <c r="E2" s="126"/>
    </row>
    <row r="3" spans="1:7" ht="40.5" customHeight="1" x14ac:dyDescent="0.25">
      <c r="A3" s="134" t="s">
        <v>32</v>
      </c>
      <c r="B3" s="135"/>
      <c r="C3" s="34" t="s">
        <v>33</v>
      </c>
      <c r="D3" s="35" t="s">
        <v>34</v>
      </c>
      <c r="E3" s="36" t="s">
        <v>35</v>
      </c>
    </row>
    <row r="4" spans="1:7" ht="40.5" customHeight="1" x14ac:dyDescent="0.25">
      <c r="A4" s="117" t="s">
        <v>43</v>
      </c>
      <c r="B4" s="119"/>
      <c r="C4" s="37">
        <v>10</v>
      </c>
      <c r="D4" s="38">
        <v>4</v>
      </c>
      <c r="E4" s="48">
        <f>C4*D4</f>
        <v>40</v>
      </c>
    </row>
    <row r="5" spans="1:7" ht="40.5" customHeight="1" x14ac:dyDescent="0.25">
      <c r="A5" s="117" t="s">
        <v>44</v>
      </c>
      <c r="B5" s="119"/>
      <c r="C5" s="37">
        <v>10</v>
      </c>
      <c r="D5" s="38">
        <v>72</v>
      </c>
      <c r="E5" s="48">
        <f>C5*D5</f>
        <v>720</v>
      </c>
    </row>
    <row r="6" spans="1:7" ht="40.5" customHeight="1" x14ac:dyDescent="0.25">
      <c r="A6" s="117" t="s">
        <v>45</v>
      </c>
      <c r="B6" s="119"/>
      <c r="C6" s="37">
        <v>0</v>
      </c>
      <c r="D6" s="38">
        <v>60</v>
      </c>
      <c r="E6" s="48">
        <f>C6*D6</f>
        <v>0</v>
      </c>
    </row>
    <row r="7" spans="1:7" ht="41.25" customHeight="1" x14ac:dyDescent="0.25">
      <c r="A7" s="136" t="s">
        <v>46</v>
      </c>
      <c r="B7" s="137"/>
      <c r="C7" s="37">
        <v>0</v>
      </c>
      <c r="D7" s="38">
        <v>8</v>
      </c>
      <c r="E7" s="48">
        <f>C7*D7</f>
        <v>0</v>
      </c>
    </row>
    <row r="8" spans="1:7" ht="33" customHeight="1" thickBot="1" x14ac:dyDescent="0.3">
      <c r="A8" s="130" t="s">
        <v>42</v>
      </c>
      <c r="B8" s="131"/>
      <c r="C8" s="132"/>
      <c r="D8" s="132"/>
      <c r="E8" s="46">
        <f>SUM(E4:E7)</f>
        <v>760</v>
      </c>
      <c r="G8" s="39"/>
    </row>
    <row r="9" spans="1:7" s="40" customFormat="1" ht="90" customHeight="1" thickBot="1" x14ac:dyDescent="0.3">
      <c r="A9" s="138" t="s">
        <v>93</v>
      </c>
      <c r="B9" s="139"/>
      <c r="C9" s="139"/>
      <c r="D9" s="139"/>
      <c r="E9" s="140"/>
    </row>
    <row r="10" spans="1:7" x14ac:dyDescent="0.25">
      <c r="A10" s="133"/>
      <c r="B10" s="133"/>
      <c r="C10" s="133"/>
      <c r="D10" s="133"/>
      <c r="E10" s="133"/>
    </row>
  </sheetData>
  <sheetProtection selectLockedCells="1"/>
  <mergeCells count="10">
    <mergeCell ref="A10:E10"/>
    <mergeCell ref="A1:E1"/>
    <mergeCell ref="A2:E2"/>
    <mergeCell ref="A3:B3"/>
    <mergeCell ref="A4:B4"/>
    <mergeCell ref="A5:B5"/>
    <mergeCell ref="A6:B6"/>
    <mergeCell ref="A7:B7"/>
    <mergeCell ref="A8:D8"/>
    <mergeCell ref="A9:E9"/>
  </mergeCells>
  <printOptions horizontalCentered="1"/>
  <pageMargins left="0.78740157480314965" right="0.59055118110236227" top="0.78740157480314965" bottom="0.78740157480314965" header="0.31496062992125984" footer="0.31496062992125984"/>
  <pageSetup paperSize="9" scale="8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2" zoomScaleNormal="100" zoomScaleSheetLayoutView="100" workbookViewId="0">
      <selection activeCell="E19" sqref="E19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48</v>
      </c>
    </row>
    <row r="3" spans="1:1" x14ac:dyDescent="0.25">
      <c r="A3" s="3"/>
    </row>
    <row r="4" spans="1:1" x14ac:dyDescent="0.25">
      <c r="A4" s="8" t="s">
        <v>49</v>
      </c>
    </row>
    <row r="5" spans="1:1" x14ac:dyDescent="0.25">
      <c r="A5" s="3"/>
    </row>
    <row r="6" spans="1:1" x14ac:dyDescent="0.25">
      <c r="A6" s="6" t="s">
        <v>50</v>
      </c>
    </row>
    <row r="7" spans="1:1" x14ac:dyDescent="0.25">
      <c r="A7" s="7"/>
    </row>
    <row r="8" spans="1:1" ht="60.75" customHeight="1" x14ac:dyDescent="0.25">
      <c r="A8" s="9" t="s">
        <v>51</v>
      </c>
    </row>
    <row r="9" spans="1:1" x14ac:dyDescent="0.25">
      <c r="A9" s="9"/>
    </row>
    <row r="10" spans="1:1" x14ac:dyDescent="0.25">
      <c r="A10" s="9" t="s">
        <v>52</v>
      </c>
    </row>
    <row r="11" spans="1:1" x14ac:dyDescent="0.25">
      <c r="A11" s="9" t="s">
        <v>53</v>
      </c>
    </row>
    <row r="12" spans="1:1" x14ac:dyDescent="0.25">
      <c r="A12" s="9" t="s">
        <v>54</v>
      </c>
    </row>
    <row r="13" spans="1:1" x14ac:dyDescent="0.25">
      <c r="A13" s="9" t="s">
        <v>55</v>
      </c>
    </row>
    <row r="14" spans="1:1" x14ac:dyDescent="0.25">
      <c r="A14" s="9" t="s">
        <v>56</v>
      </c>
    </row>
    <row r="15" spans="1:1" x14ac:dyDescent="0.25">
      <c r="A15" s="9" t="s">
        <v>57</v>
      </c>
    </row>
    <row r="16" spans="1:1" x14ac:dyDescent="0.25">
      <c r="A16" s="9" t="s">
        <v>58</v>
      </c>
    </row>
    <row r="17" spans="1:1" ht="30" x14ac:dyDescent="0.25">
      <c r="A17" s="9" t="s">
        <v>59</v>
      </c>
    </row>
    <row r="18" spans="1:1" x14ac:dyDescent="0.25">
      <c r="A18" s="9" t="s">
        <v>60</v>
      </c>
    </row>
    <row r="19" spans="1:1" x14ac:dyDescent="0.25">
      <c r="A19" s="9" t="s">
        <v>61</v>
      </c>
    </row>
    <row r="20" spans="1:1" x14ac:dyDescent="0.25">
      <c r="A20" s="9" t="s">
        <v>62</v>
      </c>
    </row>
    <row r="21" spans="1:1" ht="30" x14ac:dyDescent="0.25">
      <c r="A21" s="9" t="s">
        <v>63</v>
      </c>
    </row>
    <row r="22" spans="1:1" x14ac:dyDescent="0.25">
      <c r="A22" s="9" t="s">
        <v>64</v>
      </c>
    </row>
    <row r="23" spans="1:1" x14ac:dyDescent="0.25">
      <c r="A23" s="10"/>
    </row>
    <row r="24" spans="1:1" ht="60" x14ac:dyDescent="0.25">
      <c r="A24" s="9" t="s">
        <v>65</v>
      </c>
    </row>
    <row r="25" spans="1:1" ht="13.5" customHeight="1" x14ac:dyDescent="0.25">
      <c r="A25" s="9"/>
    </row>
    <row r="26" spans="1:1" ht="30" x14ac:dyDescent="0.25">
      <c r="A26" s="9" t="s">
        <v>66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B47A-341F-43C0-B2EF-7167FB9A7A6B}">
  <dimension ref="B1:B23"/>
  <sheetViews>
    <sheetView showGridLines="0" workbookViewId="0">
      <selection activeCell="F9" sqref="F9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59" t="s">
        <v>83</v>
      </c>
    </row>
    <row r="3" spans="2:2" x14ac:dyDescent="0.25">
      <c r="B3" s="58"/>
    </row>
    <row r="4" spans="2:2" x14ac:dyDescent="0.25">
      <c r="B4" s="52" t="s">
        <v>49</v>
      </c>
    </row>
    <row r="5" spans="2:2" x14ac:dyDescent="0.25">
      <c r="B5" s="57"/>
    </row>
    <row r="6" spans="2:2" x14ac:dyDescent="0.25">
      <c r="B6" s="56" t="s">
        <v>50</v>
      </c>
    </row>
    <row r="7" spans="2:2" x14ac:dyDescent="0.25">
      <c r="B7" s="52"/>
    </row>
    <row r="8" spans="2:2" x14ac:dyDescent="0.25">
      <c r="B8" s="54" t="s">
        <v>82</v>
      </c>
    </row>
    <row r="9" spans="2:2" x14ac:dyDescent="0.25">
      <c r="B9" s="54"/>
    </row>
    <row r="10" spans="2:2" x14ac:dyDescent="0.25">
      <c r="B10" s="55" t="s">
        <v>81</v>
      </c>
    </row>
    <row r="11" spans="2:2" x14ac:dyDescent="0.25">
      <c r="B11" s="55" t="s">
        <v>80</v>
      </c>
    </row>
    <row r="12" spans="2:2" x14ac:dyDescent="0.25">
      <c r="B12" s="55" t="s">
        <v>79</v>
      </c>
    </row>
    <row r="13" spans="2:2" x14ac:dyDescent="0.25">
      <c r="B13" s="55" t="s">
        <v>78</v>
      </c>
    </row>
    <row r="14" spans="2:2" ht="16.5" customHeight="1" x14ac:dyDescent="0.25">
      <c r="B14" s="52"/>
    </row>
    <row r="15" spans="2:2" ht="30" x14ac:dyDescent="0.25">
      <c r="B15" s="54" t="s">
        <v>77</v>
      </c>
    </row>
    <row r="16" spans="2:2" x14ac:dyDescent="0.25">
      <c r="B16" s="53"/>
    </row>
    <row r="17" spans="2:2" ht="30" x14ac:dyDescent="0.25">
      <c r="B17" s="52" t="s">
        <v>76</v>
      </c>
    </row>
    <row r="18" spans="2:2" ht="15.75" thickBot="1" x14ac:dyDescent="0.3">
      <c r="B18" s="51"/>
    </row>
    <row r="19" spans="2:2" x14ac:dyDescent="0.25">
      <c r="B19" s="4"/>
    </row>
    <row r="20" spans="2:2" x14ac:dyDescent="0.25">
      <c r="B20" s="4"/>
    </row>
    <row r="21" spans="2:2" x14ac:dyDescent="0.25">
      <c r="B21" s="4"/>
    </row>
    <row r="22" spans="2:2" ht="13.5" customHeight="1" x14ac:dyDescent="0.25">
      <c r="B22" s="4"/>
    </row>
    <row r="23" spans="2:2" ht="15.75" x14ac:dyDescent="0.25">
      <c r="B23" s="5" t="s">
        <v>84</v>
      </c>
    </row>
  </sheetData>
  <hyperlinks>
    <hyperlink ref="B8" r:id="rId1" location="paragraf-32:~:text=Za%20osobu%20pod%C4%BEa,t%C3%A1to%20osoba%20riadi." display="že v spoločnosti uchádazača neexistuje iná osoba podľa § 32 osd. 8 ZVO." xr:uid="{C4EE350C-902B-4FFC-A17B-FEFDFED2B31E}"/>
    <hyperlink ref="B15" r:id="rId2" location="paragraf-32.odsek-1.pismeno-a" xr:uid="{5192CCD4-9499-4630-B76D-DB59840B189F}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67</v>
      </c>
    </row>
    <row r="3" spans="1:1" x14ac:dyDescent="0.25">
      <c r="A3" s="3"/>
    </row>
    <row r="4" spans="1:1" x14ac:dyDescent="0.25">
      <c r="A4" s="9" t="s">
        <v>49</v>
      </c>
    </row>
    <row r="5" spans="1:1" x14ac:dyDescent="0.25">
      <c r="A5" s="10"/>
    </row>
    <row r="6" spans="1:1" x14ac:dyDescent="0.25">
      <c r="A6" s="12" t="s">
        <v>50</v>
      </c>
    </row>
    <row r="7" spans="1:1" x14ac:dyDescent="0.25">
      <c r="A7" s="9"/>
    </row>
    <row r="8" spans="1:1" ht="60.75" customHeight="1" x14ac:dyDescent="0.25">
      <c r="A8" s="9" t="s">
        <v>68</v>
      </c>
    </row>
    <row r="9" spans="1:1" x14ac:dyDescent="0.25">
      <c r="A9" s="9" t="s">
        <v>69</v>
      </c>
    </row>
    <row r="10" spans="1:1" x14ac:dyDescent="0.25">
      <c r="A10" s="11"/>
    </row>
    <row r="11" spans="1:1" ht="30" x14ac:dyDescent="0.25">
      <c r="A11" s="9" t="s">
        <v>70</v>
      </c>
    </row>
    <row r="12" spans="1:1" x14ac:dyDescent="0.25">
      <c r="A12" s="9"/>
    </row>
    <row r="13" spans="1:1" ht="45" x14ac:dyDescent="0.25">
      <c r="A13" s="9" t="s">
        <v>71</v>
      </c>
    </row>
    <row r="14" spans="1:1" x14ac:dyDescent="0.25">
      <c r="A14" s="9"/>
    </row>
    <row r="15" spans="1:1" ht="45" x14ac:dyDescent="0.25">
      <c r="A15" s="9" t="s">
        <v>72</v>
      </c>
    </row>
    <row r="16" spans="1:1" x14ac:dyDescent="0.25">
      <c r="A16" s="9"/>
    </row>
    <row r="17" spans="1:1" ht="60" x14ac:dyDescent="0.25">
      <c r="A17" s="9" t="s">
        <v>73</v>
      </c>
    </row>
    <row r="18" spans="1:1" x14ac:dyDescent="0.25">
      <c r="A18" s="9"/>
    </row>
    <row r="19" spans="1:1" ht="75" x14ac:dyDescent="0.25">
      <c r="A19" s="9" t="s">
        <v>74</v>
      </c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ht="13.5" customHeight="1" x14ac:dyDescent="0.25">
      <c r="A25" s="4"/>
    </row>
    <row r="26" spans="1:1" ht="15.75" x14ac:dyDescent="0.25">
      <c r="A26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41CFC4A3C70340AED3F41D644B92D7" ma:contentTypeVersion="18" ma:contentTypeDescription="Umožňuje vytvoriť nový dokument." ma:contentTypeScope="" ma:versionID="658358cb79be18689eaa2ec4de4dfe24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0f5395014e4c5d45143409fb3a6ec2f7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5b109657-a981-45e9-accc-f4b6203c2974"/>
    <ds:schemaRef ds:uri="d6f25a68-2b8f-4a5b-9db1-9252afa83edf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43E286-4479-4651-B0CA-C95F1DDE50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4</vt:i4>
      </vt:variant>
    </vt:vector>
  </HeadingPairs>
  <TitlesOfParts>
    <vt:vector size="10" baseType="lpstr">
      <vt:lpstr>Ponuka v zákazke</vt:lpstr>
      <vt:lpstr>PD</vt:lpstr>
      <vt:lpstr>AD</vt:lpstr>
      <vt:lpstr>Koneční užívatelia výhod</vt:lpstr>
      <vt:lpstr>Osobné postavenie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v zákazke'!Oblasť_tlače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Šimo Juraj, Ing.</cp:lastModifiedBy>
  <cp:revision/>
  <dcterms:created xsi:type="dcterms:W3CDTF">2022-09-22T09:41:16Z</dcterms:created>
  <dcterms:modified xsi:type="dcterms:W3CDTF">2025-07-23T10:20:15Z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</Properties>
</file>