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ÚKOLY 2025\"/>
    </mc:Choice>
  </mc:AlternateContent>
  <xr:revisionPtr revIDLastSave="0" documentId="8_{16611667-B2C2-4414-81A6-3DDEF00AAAAD}" xr6:coauthVersionLast="36" xr6:coauthVersionMax="36" xr10:uidLastSave="{00000000-0000-0000-0000-000000000000}"/>
  <workbookProtection workbookAlgorithmName="SHA-512" workbookHashValue="IYK06t2KsUmb5gRCaslolqmJwVZWlWvNBu+VSQFVvi5d4pJh/uiiecspyftMIhvy653vjb0qzPeRkMSINVcqEA==" workbookSaltValue="hYf7fWXZElAafXXIZ82lvA==" workbookSpinCount="100000" lockStructure="1"/>
  <bookViews>
    <workbookView xWindow="0" yWindow="0" windowWidth="21630" windowHeight="10110" tabRatio="826" activeTab="8" xr2:uid="{00000000-000D-0000-FFFF-FFFF00000000}"/>
  </bookViews>
  <sheets>
    <sheet name="CELKEM" sheetId="12" r:id="rId1"/>
    <sheet name="KARLOVY VARY" sheetId="5" r:id="rId2"/>
    <sheet name="PLZEŇ" sheetId="9" r:id="rId3"/>
    <sheet name="HRADEC KRÁLOVÉ" sheetId="3" r:id="rId4"/>
    <sheet name="OLOMOUC" sheetId="17" r:id="rId5"/>
    <sheet name="ÚSTÍ NAD LABEM" sheetId="11" r:id="rId6"/>
    <sheet name="LIBEREC" sheetId="6" r:id="rId7"/>
    <sheet name="ČESKÉ BUDĚJOVICE" sheetId="2" r:id="rId8"/>
    <sheet name="VINOHRADSKÁ" sheetId="14" r:id="rId9"/>
  </sheets>
  <definedNames>
    <definedName name="_xlnm.Print_Area" localSheetId="0">CELKEM!$A$1:$E$40</definedName>
    <definedName name="_xlnm.Print_Area" localSheetId="7">'ČESKÉ BUDĚJOVICE'!#REF!</definedName>
    <definedName name="_xlnm.Print_Area" localSheetId="8">VINOHRADSKÁ!#REF!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2" l="1"/>
  <c r="D34" i="12"/>
  <c r="E34" i="5"/>
  <c r="E35" i="5"/>
  <c r="E34" i="9"/>
  <c r="E35" i="9"/>
  <c r="E34" i="3"/>
  <c r="E35" i="3"/>
  <c r="E34" i="17"/>
  <c r="E34" i="11"/>
  <c r="E34" i="6"/>
  <c r="E34" i="2"/>
  <c r="E34" i="14"/>
  <c r="E35" i="14"/>
  <c r="E34" i="12" l="1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6" i="14"/>
  <c r="E37" i="14"/>
  <c r="E38" i="14"/>
  <c r="E39" i="14"/>
  <c r="E5" i="14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5" i="6"/>
  <c r="E36" i="6"/>
  <c r="E37" i="6"/>
  <c r="E38" i="6"/>
  <c r="E39" i="6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5" i="11"/>
  <c r="E36" i="11"/>
  <c r="E37" i="11"/>
  <c r="E38" i="11"/>
  <c r="E39" i="11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5" i="17"/>
  <c r="E36" i="17"/>
  <c r="E37" i="17"/>
  <c r="E38" i="17"/>
  <c r="E39" i="17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6" i="3"/>
  <c r="E37" i="3"/>
  <c r="E38" i="3"/>
  <c r="E39" i="3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6" i="9"/>
  <c r="E37" i="9"/>
  <c r="E38" i="9"/>
  <c r="E39" i="9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6" i="5"/>
  <c r="E37" i="5"/>
  <c r="E38" i="5"/>
  <c r="E39" i="5"/>
  <c r="C28" i="12"/>
  <c r="C29" i="12"/>
  <c r="C30" i="12"/>
  <c r="C31" i="12"/>
  <c r="C32" i="12"/>
  <c r="C33" i="12"/>
  <c r="C35" i="12"/>
  <c r="C36" i="12"/>
  <c r="C37" i="12"/>
  <c r="C38" i="12"/>
  <c r="C39" i="12"/>
  <c r="D28" i="12"/>
  <c r="D29" i="12"/>
  <c r="D30" i="12"/>
  <c r="D31" i="12"/>
  <c r="D32" i="12"/>
  <c r="D33" i="12"/>
  <c r="D35" i="12"/>
  <c r="D36" i="12"/>
  <c r="D37" i="12"/>
  <c r="D38" i="12"/>
  <c r="D39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E5" i="5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5" i="12"/>
  <c r="D5" i="12"/>
  <c r="E17" i="12" l="1"/>
  <c r="E24" i="12"/>
  <c r="E20" i="12"/>
  <c r="E37" i="12"/>
  <c r="E28" i="12"/>
  <c r="E16" i="12"/>
  <c r="E33" i="12"/>
  <c r="E32" i="12"/>
  <c r="E6" i="12"/>
  <c r="E8" i="12"/>
  <c r="E25" i="12"/>
  <c r="E9" i="12"/>
  <c r="E38" i="12"/>
  <c r="E29" i="12"/>
  <c r="E21" i="12"/>
  <c r="E13" i="12"/>
  <c r="E30" i="12"/>
  <c r="E22" i="12"/>
  <c r="E14" i="12"/>
  <c r="E12" i="12"/>
  <c r="E39" i="12"/>
  <c r="E36" i="12"/>
  <c r="E27" i="12"/>
  <c r="E19" i="12"/>
  <c r="E11" i="12"/>
  <c r="E35" i="12"/>
  <c r="E26" i="12"/>
  <c r="E18" i="12"/>
  <c r="E10" i="12"/>
  <c r="E31" i="12"/>
  <c r="E23" i="12"/>
  <c r="E15" i="12"/>
  <c r="E7" i="12"/>
  <c r="E5" i="2"/>
  <c r="E5" i="6"/>
  <c r="E5" i="11"/>
  <c r="E5" i="17"/>
  <c r="E5" i="3"/>
  <c r="E5" i="9"/>
  <c r="E5" i="12" l="1"/>
  <c r="E40" i="5"/>
  <c r="E40" i="9"/>
  <c r="E40" i="3"/>
  <c r="E40" i="11"/>
  <c r="E40" i="2"/>
  <c r="E40" i="14"/>
  <c r="E40" i="17"/>
  <c r="E40" i="6" l="1"/>
  <c r="E40" i="12" l="1"/>
</calcChain>
</file>

<file path=xl/sharedStrings.xml><?xml version="1.0" encoding="utf-8"?>
<sst xmlns="http://schemas.openxmlformats.org/spreadsheetml/2006/main" count="704" uniqueCount="58">
  <si>
    <t>Popis</t>
  </si>
  <si>
    <t>Revize</t>
  </si>
  <si>
    <t>Cena celkem bez DPH</t>
  </si>
  <si>
    <t>Instalace a  oživení systému CCTV</t>
  </si>
  <si>
    <t>Dokumentace skutečného provedení</t>
  </si>
  <si>
    <t>Roční ADV podpora Genetec - 1 kamera (ADV-CAM-E-1Y)</t>
  </si>
  <si>
    <t>Kamerová licence GENETEC Security Center (GSC-Om-E-1C)</t>
  </si>
  <si>
    <t>Roční ADV podpora Genetec - 1 kamera (ADV-CAM-S-1Y)</t>
  </si>
  <si>
    <t>Kamerová licence GENETEC Security Center (GSC-Om-S-1C)</t>
  </si>
  <si>
    <t>Kč  celkem</t>
  </si>
  <si>
    <t>IP vnitřní  pevná FHD IR kamera typu flexidome ,včetně příslušenství</t>
  </si>
  <si>
    <t>IP venkovní pevná FHD IR kamera typu flexidome s mikrofonem, včetně příslušenství</t>
  </si>
  <si>
    <t>IP venkovní pevná FHD IR kamera typu bullet, včetně příslušenství</t>
  </si>
  <si>
    <t xml:space="preserve">IP venkovní pevná 5MP IR kamera  typu bullet, včetně příslušenství   </t>
  </si>
  <si>
    <t xml:space="preserve">IP venkovní pevná multisenzorová 12 MP  IR kamera  typu dome , včetně příslušenství   </t>
  </si>
  <si>
    <t>PoE injektor</t>
  </si>
  <si>
    <t>PoE ++ injektor</t>
  </si>
  <si>
    <t>Atypický držák kamery 30 cm</t>
  </si>
  <si>
    <t>Pracovní stanice</t>
  </si>
  <si>
    <t>Profesionální  LCD  monitor 55“ 24/7</t>
  </si>
  <si>
    <t>Profesionální  LCD  monitor 24“ 24/7</t>
  </si>
  <si>
    <t>Profesionální  LCD  monitor 27“ 24/7</t>
  </si>
  <si>
    <t>LCD monitor  27“ s TV tunerem</t>
  </si>
  <si>
    <t>Switch  PoE 9 portů</t>
  </si>
  <si>
    <t>Server s datovým úložištěm</t>
  </si>
  <si>
    <t>IP venkovní pevná FHD IR kamera typu flexidome včetně příslušenství</t>
  </si>
  <si>
    <t>Převodník koax-UTP (pár)</t>
  </si>
  <si>
    <t>Licence Federace(GSC-1SCFED)</t>
  </si>
  <si>
    <t>HDMI kabel 10m</t>
  </si>
  <si>
    <t>Kabel Cat 6A stíněný STP s pláštěm klasifikace B2cas1d1, určené pro vnitřní instalaci (m)</t>
  </si>
  <si>
    <t>UTP kabel Cat. 5E (m)</t>
  </si>
  <si>
    <t>Protipožární ucpávky</t>
  </si>
  <si>
    <t>Switch  PoE 5 portů</t>
  </si>
  <si>
    <t>Grafická karta</t>
  </si>
  <si>
    <t>Instalační materiál (instalační lišta,instalační trubka , montážní materiál)</t>
  </si>
  <si>
    <t xml:space="preserve"> </t>
  </si>
  <si>
    <t>;</t>
  </si>
  <si>
    <t>Licence Federace(GSC-1SCFED)-20</t>
  </si>
  <si>
    <t xml:space="preserve">Doplnění CCTV  na vybraných objektech ČRo  </t>
  </si>
  <si>
    <t>Doplnění CCTV  ČRo Karlovy Vary</t>
  </si>
  <si>
    <t>Doplnění CCTV  ČRo Plzeň</t>
  </si>
  <si>
    <t>Doplnění CCTV  ČRo Hradec Králové</t>
  </si>
  <si>
    <t>Doplnění CCTV  ČRo Olomouc</t>
  </si>
  <si>
    <t>Doplnění CCTV  ČRo Ústí nad Labem</t>
  </si>
  <si>
    <t>Doplnění CCTV  ČRo České Budějovice</t>
  </si>
  <si>
    <t>Doplnění CCTV  ČRo Vinohradská</t>
  </si>
  <si>
    <t>ks</t>
  </si>
  <si>
    <t>kpl</t>
  </si>
  <si>
    <t>m</t>
  </si>
  <si>
    <t>mj</t>
  </si>
  <si>
    <t>Doplnění CCTV  ČRo Liberec</t>
  </si>
  <si>
    <t xml:space="preserve">Doprava </t>
  </si>
  <si>
    <t xml:space="preserve">Použití montážní plošiny </t>
  </si>
  <si>
    <t>ks-m-kpl</t>
  </si>
  <si>
    <t>Kč</t>
  </si>
  <si>
    <t>LCD  monitor 27“ s TV tunerem</t>
  </si>
  <si>
    <t>Příloha č. 4 - Tabulka pro výpočet nabídkové ceny_Doplnění CCTV</t>
  </si>
  <si>
    <t>GSC-Om-S Omnicast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</si>
</sst>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0" fontId="1" fillId="0" borderId="1" xfId="0" applyFont="1" applyBorder="1" applyAlignment="1">
      <alignment vertical="justify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3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justify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justify" wrapText="1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1" fillId="0" borderId="1" xfId="0" applyFont="1" applyBorder="1"/>
    <xf numFmtId="0" fontId="13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justify" wrapText="1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/>
    <xf numFmtId="0" fontId="7" fillId="0" borderId="6" xfId="0" applyFont="1" applyBorder="1" applyAlignment="1">
      <alignment vertical="justify" wrapText="1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8" xfId="0" applyFill="1" applyBorder="1"/>
    <xf numFmtId="164" fontId="0" fillId="3" borderId="8" xfId="0" applyNumberFormat="1" applyFill="1" applyBorder="1"/>
    <xf numFmtId="164" fontId="0" fillId="3" borderId="9" xfId="0" applyNumberFormat="1" applyFill="1" applyBorder="1" applyAlignment="1">
      <alignment horizontal="right"/>
    </xf>
    <xf numFmtId="0" fontId="4" fillId="7" borderId="7" xfId="0" applyFont="1" applyFill="1" applyBorder="1" applyAlignment="1">
      <alignment horizontal="center" vertical="center"/>
    </xf>
    <xf numFmtId="0" fontId="0" fillId="7" borderId="8" xfId="0" applyFill="1" applyBorder="1"/>
    <xf numFmtId="0" fontId="0" fillId="7" borderId="9" xfId="0" applyFill="1" applyBorder="1"/>
    <xf numFmtId="0" fontId="0" fillId="3" borderId="9" xfId="0" applyFill="1" applyBorder="1"/>
    <xf numFmtId="3" fontId="1" fillId="5" borderId="1" xfId="0" applyNumberFormat="1" applyFont="1" applyFill="1" applyBorder="1" applyAlignment="1" applyProtection="1">
      <alignment horizontal="right" vertical="center"/>
      <protection locked="0"/>
    </xf>
    <xf numFmtId="3" fontId="7" fillId="5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 applyProtection="1">
      <alignment horizontal="right" vertical="center"/>
      <protection locked="0"/>
    </xf>
    <xf numFmtId="3" fontId="1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4" xfId="0" applyNumberFormat="1" applyFont="1" applyFill="1" applyBorder="1" applyAlignment="1" applyProtection="1">
      <alignment horizontal="right" vertical="center"/>
      <protection locked="0"/>
    </xf>
    <xf numFmtId="0" fontId="14" fillId="5" borderId="11" xfId="0" applyFont="1" applyFill="1" applyBorder="1" applyAlignment="1">
      <alignment horizontal="left" vertical="top"/>
    </xf>
    <xf numFmtId="0" fontId="14" fillId="5" borderId="12" xfId="0" applyFont="1" applyFill="1" applyBorder="1" applyAlignment="1">
      <alignment horizontal="left" vertical="top"/>
    </xf>
    <xf numFmtId="0" fontId="14" fillId="5" borderId="13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top"/>
    </xf>
    <xf numFmtId="0" fontId="14" fillId="4" borderId="12" xfId="0" applyFont="1" applyFill="1" applyBorder="1" applyAlignment="1">
      <alignment horizontal="left" vertical="top"/>
    </xf>
    <xf numFmtId="0" fontId="14" fillId="4" borderId="13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3" fontId="7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zoomScale="85" zoomScaleNormal="85" workbookViewId="0">
      <selection activeCell="A34" sqref="A34"/>
    </sheetView>
  </sheetViews>
  <sheetFormatPr defaultRowHeight="15" x14ac:dyDescent="0.25"/>
  <cols>
    <col min="1" max="1" width="87.42578125" customWidth="1"/>
    <col min="2" max="2" width="8.140625" customWidth="1"/>
    <col min="3" max="3" width="9.7109375" customWidth="1"/>
    <col min="4" max="4" width="18.7109375" style="2" customWidth="1"/>
    <col min="5" max="5" width="14.5703125" style="1" customWidth="1"/>
    <col min="6" max="6" width="22.28515625" customWidth="1"/>
    <col min="7" max="7" width="18.28515625" customWidth="1"/>
    <col min="8" max="8" width="13.7109375" customWidth="1"/>
    <col min="9" max="9" width="12.42578125" bestFit="1" customWidth="1"/>
  </cols>
  <sheetData>
    <row r="1" spans="1:9" ht="36" customHeight="1" thickBot="1" x14ac:dyDescent="0.3">
      <c r="A1" s="47" t="s">
        <v>56</v>
      </c>
      <c r="B1" s="48"/>
      <c r="C1" s="48"/>
      <c r="D1" s="48"/>
      <c r="E1" s="49"/>
    </row>
    <row r="2" spans="1:9" ht="39" customHeight="1" thickBot="1" x14ac:dyDescent="0.3">
      <c r="A2" s="34" t="s">
        <v>38</v>
      </c>
      <c r="B2" s="35"/>
      <c r="C2" s="35"/>
      <c r="D2" s="36"/>
      <c r="E2" s="37"/>
    </row>
    <row r="3" spans="1:9" ht="12" customHeight="1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  <c r="F3" s="50"/>
      <c r="G3" s="50"/>
    </row>
    <row r="4" spans="1:9" ht="12" customHeight="1" x14ac:dyDescent="0.25">
      <c r="A4" s="52"/>
      <c r="B4" s="52"/>
      <c r="C4" s="52"/>
      <c r="D4" s="52"/>
      <c r="E4" s="52"/>
      <c r="F4" s="50"/>
      <c r="G4" s="50"/>
    </row>
    <row r="5" spans="1:9" x14ac:dyDescent="0.25">
      <c r="A5" s="4" t="s">
        <v>10</v>
      </c>
      <c r="B5" s="5" t="s">
        <v>46</v>
      </c>
      <c r="C5" s="5">
        <f>'KARLOVY VARY'!C5+PLZEŇ!C5+'HRADEC KRÁLOVÉ'!C5+OLOMOUC!C5+'ÚSTÍ NAD LABEM'!C5+LIBEREC!C5+'ČESKÉ BUDĚJOVICE'!C5+VINOHRADSKÁ!C5</f>
        <v>15</v>
      </c>
      <c r="D5" s="28">
        <f>'KARLOVY VARY'!D5+PLZEŇ!D5+'HRADEC KRÁLOVÉ'!D5+OLOMOUC!D5+'ÚSTÍ NAD LABEM'!D5+LIBEREC!D5+'ČESKÉ BUDĚJOVICE'!D5+VINOHRADSKÁ!D5</f>
        <v>0</v>
      </c>
      <c r="E5" s="28">
        <f>'KARLOVY VARY'!E5+PLZEŇ!E5+'HRADEC KRÁLOVÉ'!E5+OLOMOUC!E5+'ÚSTÍ NAD LABEM'!E5+LIBEREC!E5+'ČESKÉ BUDĚJOVICE'!E5+VINOHRADSKÁ!E5</f>
        <v>0</v>
      </c>
      <c r="F5" s="3"/>
      <c r="G5" s="3"/>
      <c r="H5" s="2"/>
      <c r="I5" s="2"/>
    </row>
    <row r="6" spans="1:9" x14ac:dyDescent="0.25">
      <c r="A6" s="7" t="s">
        <v>25</v>
      </c>
      <c r="B6" s="5" t="s">
        <v>46</v>
      </c>
      <c r="C6" s="5">
        <f>'KARLOVY VARY'!C6+PLZEŇ!C6+'HRADEC KRÁLOVÉ'!C6+OLOMOUC!C6+'ÚSTÍ NAD LABEM'!C6+LIBEREC!C6+'ČESKÉ BUDĚJOVICE'!C6+VINOHRADSKÁ!C6</f>
        <v>2</v>
      </c>
      <c r="D6" s="28">
        <f>'KARLOVY VARY'!D6+PLZEŇ!D6+'HRADEC KRÁLOVÉ'!D6+OLOMOUC!D6+'ÚSTÍ NAD LABEM'!D6+LIBEREC!D6+'ČESKÉ BUDĚJOVICE'!D6+VINOHRADSKÁ!D6</f>
        <v>0</v>
      </c>
      <c r="E6" s="28">
        <f>'KARLOVY VARY'!E6+PLZEŇ!E6+'HRADEC KRÁLOVÉ'!E6+OLOMOUC!E6+'ÚSTÍ NAD LABEM'!E6+LIBEREC!E6+'ČESKÉ BUDĚJOVICE'!E6+VINOHRADSKÁ!E6</f>
        <v>0</v>
      </c>
      <c r="F6" s="3"/>
      <c r="G6" s="3"/>
      <c r="H6" s="2"/>
      <c r="I6" s="2"/>
    </row>
    <row r="7" spans="1:9" x14ac:dyDescent="0.25">
      <c r="A7" s="7" t="s">
        <v>11</v>
      </c>
      <c r="B7" s="5" t="s">
        <v>46</v>
      </c>
      <c r="C7" s="5">
        <f>'KARLOVY VARY'!C7+PLZEŇ!C7+'HRADEC KRÁLOVÉ'!C7+OLOMOUC!C7+'ÚSTÍ NAD LABEM'!C7+LIBEREC!C7+'ČESKÉ BUDĚJOVICE'!C7+VINOHRADSKÁ!C7</f>
        <v>1</v>
      </c>
      <c r="D7" s="28">
        <f>'KARLOVY VARY'!D7+PLZEŇ!D7+'HRADEC KRÁLOVÉ'!D7+OLOMOUC!D7+'ÚSTÍ NAD LABEM'!D7+LIBEREC!D7+'ČESKÉ BUDĚJOVICE'!D7+VINOHRADSKÁ!D7</f>
        <v>0</v>
      </c>
      <c r="E7" s="28">
        <f>'KARLOVY VARY'!E7+PLZEŇ!E7+'HRADEC KRÁLOVÉ'!E7+OLOMOUC!E7+'ÚSTÍ NAD LABEM'!E7+LIBEREC!E7+'ČESKÉ BUDĚJOVICE'!E7+VINOHRADSKÁ!E7</f>
        <v>0</v>
      </c>
      <c r="F7" s="3"/>
      <c r="G7" s="3"/>
      <c r="H7" s="2"/>
      <c r="I7" s="2"/>
    </row>
    <row r="8" spans="1:9" x14ac:dyDescent="0.25">
      <c r="A8" s="7" t="s">
        <v>12</v>
      </c>
      <c r="B8" s="5" t="s">
        <v>46</v>
      </c>
      <c r="C8" s="5">
        <f>'KARLOVY VARY'!C8+PLZEŇ!C8+'HRADEC KRÁLOVÉ'!C8+OLOMOUC!C8+'ÚSTÍ NAD LABEM'!C8+LIBEREC!C8+'ČESKÉ BUDĚJOVICE'!C8+VINOHRADSKÁ!C8</f>
        <v>24</v>
      </c>
      <c r="D8" s="28">
        <f>'KARLOVY VARY'!D8+PLZEŇ!D8+'HRADEC KRÁLOVÉ'!D8+OLOMOUC!D8+'ÚSTÍ NAD LABEM'!D8+LIBEREC!D8+'ČESKÉ BUDĚJOVICE'!D8+VINOHRADSKÁ!D8</f>
        <v>0</v>
      </c>
      <c r="E8" s="28">
        <f>'KARLOVY VARY'!E8+PLZEŇ!E8+'HRADEC KRÁLOVÉ'!E8+OLOMOUC!E8+'ÚSTÍ NAD LABEM'!E8+LIBEREC!E8+'ČESKÉ BUDĚJOVICE'!E8+VINOHRADSKÁ!E8</f>
        <v>0</v>
      </c>
      <c r="F8" s="3"/>
      <c r="G8" s="3"/>
      <c r="H8" s="2"/>
      <c r="I8" s="2"/>
    </row>
    <row r="9" spans="1:9" x14ac:dyDescent="0.25">
      <c r="A9" s="24" t="s">
        <v>13</v>
      </c>
      <c r="B9" s="5" t="s">
        <v>46</v>
      </c>
      <c r="C9" s="5">
        <f>'KARLOVY VARY'!C9+PLZEŇ!C9+'HRADEC KRÁLOVÉ'!C9+OLOMOUC!C9+'ÚSTÍ NAD LABEM'!C9+LIBEREC!C9+'ČESKÉ BUDĚJOVICE'!C9+VINOHRADSKÁ!C9</f>
        <v>1</v>
      </c>
      <c r="D9" s="28">
        <f>'KARLOVY VARY'!D9+PLZEŇ!D9+'HRADEC KRÁLOVÉ'!D9+OLOMOUC!D9+'ÚSTÍ NAD LABEM'!D9+LIBEREC!D9+'ČESKÉ BUDĚJOVICE'!D9+VINOHRADSKÁ!D9</f>
        <v>0</v>
      </c>
      <c r="E9" s="28">
        <f>'KARLOVY VARY'!E9+PLZEŇ!E9+'HRADEC KRÁLOVÉ'!E9+OLOMOUC!E9+'ÚSTÍ NAD LABEM'!E9+LIBEREC!E9+'ČESKÉ BUDĚJOVICE'!E9+VINOHRADSKÁ!E9</f>
        <v>0</v>
      </c>
      <c r="F9" s="3"/>
      <c r="G9" s="3"/>
      <c r="H9" s="2"/>
      <c r="I9" s="2"/>
    </row>
    <row r="10" spans="1:9" ht="18.600000000000001" customHeight="1" x14ac:dyDescent="0.25">
      <c r="A10" s="7" t="s">
        <v>14</v>
      </c>
      <c r="B10" s="5" t="s">
        <v>46</v>
      </c>
      <c r="C10" s="5">
        <f>'KARLOVY VARY'!C10+PLZEŇ!C10+'HRADEC KRÁLOVÉ'!C10+OLOMOUC!C10+'ÚSTÍ NAD LABEM'!C10+LIBEREC!C10+'ČESKÉ BUDĚJOVICE'!C10+VINOHRADSKÁ!C10</f>
        <v>3</v>
      </c>
      <c r="D10" s="28">
        <f>'KARLOVY VARY'!D10+PLZEŇ!D10+'HRADEC KRÁLOVÉ'!D10+OLOMOUC!D10+'ÚSTÍ NAD LABEM'!D10+LIBEREC!D10+'ČESKÉ BUDĚJOVICE'!D10+VINOHRADSKÁ!D10</f>
        <v>0</v>
      </c>
      <c r="E10" s="28">
        <f>'KARLOVY VARY'!E10+PLZEŇ!E10+'HRADEC KRÁLOVÉ'!E10+OLOMOUC!E10+'ÚSTÍ NAD LABEM'!E10+LIBEREC!E10+'ČESKÉ BUDĚJOVICE'!E10+VINOHRADSKÁ!E10</f>
        <v>0</v>
      </c>
      <c r="F10" s="3"/>
      <c r="G10" s="3"/>
      <c r="H10" s="2"/>
      <c r="I10" s="2"/>
    </row>
    <row r="11" spans="1:9" x14ac:dyDescent="0.25">
      <c r="A11" s="4" t="s">
        <v>15</v>
      </c>
      <c r="B11" s="5" t="s">
        <v>46</v>
      </c>
      <c r="C11" s="5">
        <f>'KARLOVY VARY'!C11+PLZEŇ!C11+'HRADEC KRÁLOVÉ'!C11+OLOMOUC!C11+'ÚSTÍ NAD LABEM'!C11+LIBEREC!C11+'ČESKÉ BUDĚJOVICE'!C11+VINOHRADSKÁ!C11</f>
        <v>4</v>
      </c>
      <c r="D11" s="28">
        <f>'KARLOVY VARY'!D11+PLZEŇ!D11+'HRADEC KRÁLOVÉ'!D11+OLOMOUC!D11+'ÚSTÍ NAD LABEM'!D11+LIBEREC!D11+'ČESKÉ BUDĚJOVICE'!D11+VINOHRADSKÁ!D11</f>
        <v>0</v>
      </c>
      <c r="E11" s="28">
        <f>'KARLOVY VARY'!E11+PLZEŇ!E11+'HRADEC KRÁLOVÉ'!E11+OLOMOUC!E11+'ÚSTÍ NAD LABEM'!E11+LIBEREC!E11+'ČESKÉ BUDĚJOVICE'!E11+VINOHRADSKÁ!E11</f>
        <v>0</v>
      </c>
      <c r="F11" s="3"/>
      <c r="G11" s="3"/>
    </row>
    <row r="12" spans="1:9" x14ac:dyDescent="0.25">
      <c r="A12" s="4" t="s">
        <v>16</v>
      </c>
      <c r="B12" s="5" t="s">
        <v>46</v>
      </c>
      <c r="C12" s="5">
        <f>'KARLOVY VARY'!C12+PLZEŇ!C12+'HRADEC KRÁLOVÉ'!C12+OLOMOUC!C12+'ÚSTÍ NAD LABEM'!C12+LIBEREC!C12+'ČESKÉ BUDĚJOVICE'!C12+VINOHRADSKÁ!C12</f>
        <v>3</v>
      </c>
      <c r="D12" s="28">
        <f>'KARLOVY VARY'!D12+PLZEŇ!D12+'HRADEC KRÁLOVÉ'!D12+OLOMOUC!D12+'ÚSTÍ NAD LABEM'!D12+LIBEREC!D12+'ČESKÉ BUDĚJOVICE'!D12+VINOHRADSKÁ!D12</f>
        <v>0</v>
      </c>
      <c r="E12" s="28">
        <f>'KARLOVY VARY'!E12+PLZEŇ!E12+'HRADEC KRÁLOVÉ'!E12+OLOMOUC!E12+'ÚSTÍ NAD LABEM'!E12+LIBEREC!E12+'ČESKÉ BUDĚJOVICE'!E12+VINOHRADSKÁ!E12</f>
        <v>0</v>
      </c>
      <c r="F12" s="3"/>
      <c r="G12" s="3"/>
    </row>
    <row r="13" spans="1:9" x14ac:dyDescent="0.25">
      <c r="A13" s="4" t="s">
        <v>17</v>
      </c>
      <c r="B13" s="5" t="s">
        <v>46</v>
      </c>
      <c r="C13" s="5">
        <f>'KARLOVY VARY'!C13+PLZEŇ!C13+'HRADEC KRÁLOVÉ'!C13+OLOMOUC!C13+'ÚSTÍ NAD LABEM'!C13+LIBEREC!C13+'ČESKÉ BUDĚJOVICE'!C13+VINOHRADSKÁ!C13</f>
        <v>6</v>
      </c>
      <c r="D13" s="28">
        <f>'KARLOVY VARY'!D13+PLZEŇ!D13+'HRADEC KRÁLOVÉ'!D13+OLOMOUC!D13+'ÚSTÍ NAD LABEM'!D13+LIBEREC!D13+'ČESKÉ BUDĚJOVICE'!D13+VINOHRADSKÁ!D13</f>
        <v>0</v>
      </c>
      <c r="E13" s="28">
        <f>'KARLOVY VARY'!E13+PLZEŇ!E13+'HRADEC KRÁLOVÉ'!E13+OLOMOUC!E13+'ÚSTÍ NAD LABEM'!E13+LIBEREC!E13+'ČESKÉ BUDĚJOVICE'!E13+VINOHRADSKÁ!E13</f>
        <v>0</v>
      </c>
      <c r="F13" s="3"/>
      <c r="G13" s="3"/>
    </row>
    <row r="14" spans="1:9" x14ac:dyDescent="0.25">
      <c r="A14" s="4" t="s">
        <v>26</v>
      </c>
      <c r="B14" s="5" t="s">
        <v>46</v>
      </c>
      <c r="C14" s="5">
        <f>'KARLOVY VARY'!C14+PLZEŇ!C14+'HRADEC KRÁLOVÉ'!C14+OLOMOUC!C14+'ÚSTÍ NAD LABEM'!C14+LIBEREC!C14+'ČESKÉ BUDĚJOVICE'!C14+VINOHRADSKÁ!C14</f>
        <v>2</v>
      </c>
      <c r="D14" s="28">
        <f>'KARLOVY VARY'!D14+PLZEŇ!D14+'HRADEC KRÁLOVÉ'!D14+OLOMOUC!D14+'ÚSTÍ NAD LABEM'!D14+LIBEREC!D14+'ČESKÉ BUDĚJOVICE'!D14+VINOHRADSKÁ!D14</f>
        <v>0</v>
      </c>
      <c r="E14" s="28">
        <f>'KARLOVY VARY'!E14+PLZEŇ!E14+'HRADEC KRÁLOVÉ'!E14+OLOMOUC!E14+'ÚSTÍ NAD LABEM'!E14+LIBEREC!E14+'ČESKÉ BUDĚJOVICE'!E14+VINOHRADSKÁ!E14</f>
        <v>0</v>
      </c>
      <c r="F14" s="3"/>
      <c r="G14" s="3"/>
    </row>
    <row r="15" spans="1:9" x14ac:dyDescent="0.25">
      <c r="A15" s="4" t="s">
        <v>32</v>
      </c>
      <c r="B15" s="5" t="s">
        <v>46</v>
      </c>
      <c r="C15" s="5">
        <f>'KARLOVY VARY'!C15+PLZEŇ!C15+'HRADEC KRÁLOVÉ'!C15+OLOMOUC!C15+'ÚSTÍ NAD LABEM'!C15+LIBEREC!C15+'ČESKÉ BUDĚJOVICE'!C15+VINOHRADSKÁ!C15</f>
        <v>2</v>
      </c>
      <c r="D15" s="28">
        <f>'KARLOVY VARY'!D15+PLZEŇ!D15+'HRADEC KRÁLOVÉ'!D15+OLOMOUC!D15+'ÚSTÍ NAD LABEM'!D15+LIBEREC!D15+'ČESKÉ BUDĚJOVICE'!D15+VINOHRADSKÁ!D15</f>
        <v>0</v>
      </c>
      <c r="E15" s="28">
        <f>'KARLOVY VARY'!E15+PLZEŇ!E15+'HRADEC KRÁLOVÉ'!E15+OLOMOUC!E15+'ÚSTÍ NAD LABEM'!E15+LIBEREC!E15+'ČESKÉ BUDĚJOVICE'!E15+VINOHRADSKÁ!E15</f>
        <v>0</v>
      </c>
      <c r="F15" s="3"/>
      <c r="G15" s="3"/>
    </row>
    <row r="16" spans="1:9" x14ac:dyDescent="0.25">
      <c r="A16" s="4" t="s">
        <v>23</v>
      </c>
      <c r="B16" s="5" t="s">
        <v>46</v>
      </c>
      <c r="C16" s="5">
        <f>'KARLOVY VARY'!C16+PLZEŇ!C16+'HRADEC KRÁLOVÉ'!C16+OLOMOUC!C16+'ÚSTÍ NAD LABEM'!C16+LIBEREC!C16+'ČESKÉ BUDĚJOVICE'!C16+VINOHRADSKÁ!C16</f>
        <v>5</v>
      </c>
      <c r="D16" s="28">
        <f>'KARLOVY VARY'!D16+PLZEŇ!D16+'HRADEC KRÁLOVÉ'!D16+OLOMOUC!D16+'ÚSTÍ NAD LABEM'!D16+LIBEREC!D16+'ČESKÉ BUDĚJOVICE'!D16+VINOHRADSKÁ!D16</f>
        <v>0</v>
      </c>
      <c r="E16" s="28">
        <f>'KARLOVY VARY'!E16+PLZEŇ!E16+'HRADEC KRÁLOVÉ'!E16+OLOMOUC!E16+'ÚSTÍ NAD LABEM'!E16+LIBEREC!E16+'ČESKÉ BUDĚJOVICE'!E16+VINOHRADSKÁ!E16</f>
        <v>0</v>
      </c>
      <c r="F16" s="3"/>
      <c r="G16" s="3"/>
    </row>
    <row r="17" spans="1:7" x14ac:dyDescent="0.25">
      <c r="A17" s="4" t="s">
        <v>24</v>
      </c>
      <c r="B17" s="5" t="s">
        <v>46</v>
      </c>
      <c r="C17" s="5">
        <f>'KARLOVY VARY'!C17+PLZEŇ!C17+'HRADEC KRÁLOVÉ'!C17+OLOMOUC!C17+'ÚSTÍ NAD LABEM'!C17+LIBEREC!C17+'ČESKÉ BUDĚJOVICE'!C17+VINOHRADSKÁ!C17</f>
        <v>1</v>
      </c>
      <c r="D17" s="28">
        <f>'KARLOVY VARY'!D17+PLZEŇ!D17+'HRADEC KRÁLOVÉ'!D17+OLOMOUC!D17+'ÚSTÍ NAD LABEM'!D17+LIBEREC!D17+'ČESKÉ BUDĚJOVICE'!D17+VINOHRADSKÁ!D17</f>
        <v>0</v>
      </c>
      <c r="E17" s="28">
        <f>'KARLOVY VARY'!E17+PLZEŇ!E17+'HRADEC KRÁLOVÉ'!E17+OLOMOUC!E17+'ÚSTÍ NAD LABEM'!E17+LIBEREC!E17+'ČESKÉ BUDĚJOVICE'!E17+VINOHRADSKÁ!E17</f>
        <v>0</v>
      </c>
      <c r="F17" s="3"/>
      <c r="G17" s="3"/>
    </row>
    <row r="18" spans="1:7" x14ac:dyDescent="0.25">
      <c r="A18" s="4" t="s">
        <v>18</v>
      </c>
      <c r="B18" s="5" t="s">
        <v>46</v>
      </c>
      <c r="C18" s="5">
        <f>'KARLOVY VARY'!C18+PLZEŇ!C18+'HRADEC KRÁLOVÉ'!C18+OLOMOUC!C18+'ÚSTÍ NAD LABEM'!C18+LIBEREC!C18+'ČESKÉ BUDĚJOVICE'!C18+VINOHRADSKÁ!C18</f>
        <v>3</v>
      </c>
      <c r="D18" s="28">
        <f>'KARLOVY VARY'!D18+PLZEŇ!D18+'HRADEC KRÁLOVÉ'!D18+OLOMOUC!D18+'ÚSTÍ NAD LABEM'!D18+LIBEREC!D18+'ČESKÉ BUDĚJOVICE'!D18+VINOHRADSKÁ!D18</f>
        <v>0</v>
      </c>
      <c r="E18" s="28">
        <f>'KARLOVY VARY'!E18+PLZEŇ!E18+'HRADEC KRÁLOVÉ'!E18+OLOMOUC!E18+'ÚSTÍ NAD LABEM'!E18+LIBEREC!E18+'ČESKÉ BUDĚJOVICE'!E18+VINOHRADSKÁ!E18</f>
        <v>0</v>
      </c>
      <c r="F18" s="3"/>
      <c r="G18" s="3"/>
    </row>
    <row r="19" spans="1:7" x14ac:dyDescent="0.25">
      <c r="A19" s="4" t="s">
        <v>33</v>
      </c>
      <c r="B19" s="5" t="s">
        <v>46</v>
      </c>
      <c r="C19" s="5">
        <f>'KARLOVY VARY'!C19+PLZEŇ!C19+'HRADEC KRÁLOVÉ'!C19+OLOMOUC!C19+'ÚSTÍ NAD LABEM'!C19+LIBEREC!C19+'ČESKÉ BUDĚJOVICE'!C19+VINOHRADSKÁ!C19</f>
        <v>1</v>
      </c>
      <c r="D19" s="28">
        <f>'KARLOVY VARY'!D19+PLZEŇ!D19+'HRADEC KRÁLOVÉ'!D19+OLOMOUC!D19+'ÚSTÍ NAD LABEM'!D19+LIBEREC!D19+'ČESKÉ BUDĚJOVICE'!D19+VINOHRADSKÁ!D19</f>
        <v>0</v>
      </c>
      <c r="E19" s="28">
        <f>'KARLOVY VARY'!E19+PLZEŇ!E19+'HRADEC KRÁLOVÉ'!E19+OLOMOUC!E19+'ÚSTÍ NAD LABEM'!E19+LIBEREC!E19+'ČESKÉ BUDĚJOVICE'!E19+VINOHRADSKÁ!E19</f>
        <v>0</v>
      </c>
      <c r="F19" s="3"/>
      <c r="G19" s="3"/>
    </row>
    <row r="20" spans="1:7" x14ac:dyDescent="0.25">
      <c r="A20" s="7" t="s">
        <v>19</v>
      </c>
      <c r="B20" s="5" t="s">
        <v>46</v>
      </c>
      <c r="C20" s="5">
        <f>'KARLOVY VARY'!C20+PLZEŇ!C20+'HRADEC KRÁLOVÉ'!C20+OLOMOUC!C20+'ÚSTÍ NAD LABEM'!C20+LIBEREC!C20+'ČESKÉ BUDĚJOVICE'!C20+VINOHRADSKÁ!C20</f>
        <v>2</v>
      </c>
      <c r="D20" s="28">
        <f>'KARLOVY VARY'!D20+PLZEŇ!D20+'HRADEC KRÁLOVÉ'!D20+OLOMOUC!D20+'ÚSTÍ NAD LABEM'!D20+LIBEREC!D20+'ČESKÉ BUDĚJOVICE'!D20+VINOHRADSKÁ!D20</f>
        <v>0</v>
      </c>
      <c r="E20" s="28">
        <f>'KARLOVY VARY'!E20+PLZEŇ!E20+'HRADEC KRÁLOVÉ'!E20+OLOMOUC!E20+'ÚSTÍ NAD LABEM'!E20+LIBEREC!E20+'ČESKÉ BUDĚJOVICE'!E20+VINOHRADSKÁ!E20</f>
        <v>0</v>
      </c>
      <c r="F20" s="3"/>
      <c r="G20" s="3"/>
    </row>
    <row r="21" spans="1:7" x14ac:dyDescent="0.25">
      <c r="A21" s="7" t="s">
        <v>21</v>
      </c>
      <c r="B21" s="5" t="s">
        <v>46</v>
      </c>
      <c r="C21" s="5">
        <f>'KARLOVY VARY'!C21+PLZEŇ!C21+'HRADEC KRÁLOVÉ'!C21+OLOMOUC!C21+'ÚSTÍ NAD LABEM'!C21+LIBEREC!C21+'ČESKÉ BUDĚJOVICE'!C21+VINOHRADSKÁ!C21</f>
        <v>1</v>
      </c>
      <c r="D21" s="28">
        <f>'KARLOVY VARY'!D21+PLZEŇ!D21+'HRADEC KRÁLOVÉ'!D21+OLOMOUC!D21+'ÚSTÍ NAD LABEM'!D21+LIBEREC!D21+'ČESKÉ BUDĚJOVICE'!D21+VINOHRADSKÁ!D21</f>
        <v>0</v>
      </c>
      <c r="E21" s="28">
        <f>'KARLOVY VARY'!E21+PLZEŇ!E21+'HRADEC KRÁLOVÉ'!E21+OLOMOUC!E21+'ÚSTÍ NAD LABEM'!E21+LIBEREC!E21+'ČESKÉ BUDĚJOVICE'!E21+VINOHRADSKÁ!E21</f>
        <v>0</v>
      </c>
      <c r="F21" s="3"/>
      <c r="G21" s="3"/>
    </row>
    <row r="22" spans="1:7" x14ac:dyDescent="0.25">
      <c r="A22" s="7" t="s">
        <v>55</v>
      </c>
      <c r="B22" s="5" t="s">
        <v>46</v>
      </c>
      <c r="C22" s="5">
        <f>'KARLOVY VARY'!C22+PLZEŇ!C22+'HRADEC KRÁLOVÉ'!C22+OLOMOUC!C22+'ÚSTÍ NAD LABEM'!C22+LIBEREC!C22+'ČESKÉ BUDĚJOVICE'!C22+VINOHRADSKÁ!C22</f>
        <v>2</v>
      </c>
      <c r="D22" s="28">
        <f>'KARLOVY VARY'!D22+PLZEŇ!D22+'HRADEC KRÁLOVÉ'!D22+OLOMOUC!D22+'ÚSTÍ NAD LABEM'!D22+LIBEREC!D22+'ČESKÉ BUDĚJOVICE'!D22+VINOHRADSKÁ!D22</f>
        <v>0</v>
      </c>
      <c r="E22" s="28">
        <f>'KARLOVY VARY'!E22+PLZEŇ!E22+'HRADEC KRÁLOVÉ'!E22+OLOMOUC!E22+'ÚSTÍ NAD LABEM'!E22+LIBEREC!E22+'ČESKÉ BUDĚJOVICE'!E22+VINOHRADSKÁ!E22</f>
        <v>0</v>
      </c>
      <c r="F22" s="3"/>
      <c r="G22" s="3"/>
    </row>
    <row r="23" spans="1:7" x14ac:dyDescent="0.25">
      <c r="A23" s="6" t="s">
        <v>20</v>
      </c>
      <c r="B23" s="5" t="s">
        <v>46</v>
      </c>
      <c r="C23" s="5">
        <f>'KARLOVY VARY'!C23+PLZEŇ!C23+'HRADEC KRÁLOVÉ'!C23+OLOMOUC!C23+'ÚSTÍ NAD LABEM'!C23+LIBEREC!C23+'ČESKÉ BUDĚJOVICE'!C23+VINOHRADSKÁ!C23</f>
        <v>1</v>
      </c>
      <c r="D23" s="28">
        <f>'KARLOVY VARY'!D23+PLZEŇ!D23+'HRADEC KRÁLOVÉ'!D23+OLOMOUC!D23+'ÚSTÍ NAD LABEM'!D23+LIBEREC!D23+'ČESKÉ BUDĚJOVICE'!D23+VINOHRADSKÁ!D23</f>
        <v>0</v>
      </c>
      <c r="E23" s="28">
        <f>'KARLOVY VARY'!E23+PLZEŇ!E23+'HRADEC KRÁLOVÉ'!E23+OLOMOUC!E23+'ÚSTÍ NAD LABEM'!E23+LIBEREC!E23+'ČESKÉ BUDĚJOVICE'!E23+VINOHRADSKÁ!E23</f>
        <v>0</v>
      </c>
      <c r="F23" s="3"/>
      <c r="G23" s="3"/>
    </row>
    <row r="24" spans="1:7" x14ac:dyDescent="0.25">
      <c r="A24" s="6" t="s">
        <v>28</v>
      </c>
      <c r="B24" s="5" t="s">
        <v>46</v>
      </c>
      <c r="C24" s="5">
        <f>'KARLOVY VARY'!C24+PLZEŇ!C24+'HRADEC KRÁLOVÉ'!C24+OLOMOUC!C24+'ÚSTÍ NAD LABEM'!C24+LIBEREC!C24+'ČESKÉ BUDĚJOVICE'!C24+VINOHRADSKÁ!C24</f>
        <v>2</v>
      </c>
      <c r="D24" s="28">
        <f>'KARLOVY VARY'!D24+PLZEŇ!D24+'HRADEC KRÁLOVÉ'!D24+OLOMOUC!D24+'ÚSTÍ NAD LABEM'!D24+LIBEREC!D24+'ČESKÉ BUDĚJOVICE'!D24+VINOHRADSKÁ!D24</f>
        <v>0</v>
      </c>
      <c r="E24" s="28">
        <f>'KARLOVY VARY'!E24+PLZEŇ!E24+'HRADEC KRÁLOVÉ'!E24+OLOMOUC!E24+'ÚSTÍ NAD LABEM'!E24+LIBEREC!E24+'ČESKÉ BUDĚJOVICE'!E24+VINOHRADSKÁ!E24</f>
        <v>0</v>
      </c>
      <c r="F24" s="3"/>
      <c r="G24" s="3"/>
    </row>
    <row r="25" spans="1:7" x14ac:dyDescent="0.25">
      <c r="A25" s="6" t="s">
        <v>30</v>
      </c>
      <c r="B25" s="5" t="s">
        <v>48</v>
      </c>
      <c r="C25" s="5">
        <f>'KARLOVY VARY'!C25+PLZEŇ!C25+'HRADEC KRÁLOVÉ'!C25+OLOMOUC!C25+'ÚSTÍ NAD LABEM'!C25+LIBEREC!C25+'ČESKÉ BUDĚJOVICE'!C25+VINOHRADSKÁ!C25</f>
        <v>500</v>
      </c>
      <c r="D25" s="28">
        <f>'KARLOVY VARY'!D25+PLZEŇ!D25+'HRADEC KRÁLOVÉ'!D25+OLOMOUC!D25+'ÚSTÍ NAD LABEM'!D25+LIBEREC!D25+'ČESKÉ BUDĚJOVICE'!D25+VINOHRADSKÁ!D25</f>
        <v>0</v>
      </c>
      <c r="E25" s="28">
        <f>'KARLOVY VARY'!E25+PLZEŇ!E25+'HRADEC KRÁLOVÉ'!E25+OLOMOUC!E25+'ÚSTÍ NAD LABEM'!E25+LIBEREC!E25+'ČESKÉ BUDĚJOVICE'!E25+VINOHRADSKÁ!E25</f>
        <v>0</v>
      </c>
      <c r="F25" s="3"/>
      <c r="G25" s="3"/>
    </row>
    <row r="26" spans="1:7" x14ac:dyDescent="0.25">
      <c r="A26" s="9" t="s">
        <v>29</v>
      </c>
      <c r="B26" s="5" t="s">
        <v>48</v>
      </c>
      <c r="C26" s="5">
        <f>'KARLOVY VARY'!C26+PLZEŇ!C26+'HRADEC KRÁLOVÉ'!C26+OLOMOUC!C26+'ÚSTÍ NAD LABEM'!C26+LIBEREC!C26+'ČESKÉ BUDĚJOVICE'!C26+VINOHRADSKÁ!C26</f>
        <v>190</v>
      </c>
      <c r="D26" s="28">
        <f>'KARLOVY VARY'!D26+PLZEŇ!D26+'HRADEC KRÁLOVÉ'!D26+OLOMOUC!D26+'ÚSTÍ NAD LABEM'!D26+LIBEREC!D26+'ČESKÉ BUDĚJOVICE'!D26+VINOHRADSKÁ!D26</f>
        <v>0</v>
      </c>
      <c r="E26" s="28">
        <f>'KARLOVY VARY'!E26+PLZEŇ!E26+'HRADEC KRÁLOVÉ'!E26+OLOMOUC!E26+'ÚSTÍ NAD LABEM'!E26+LIBEREC!E26+'ČESKÉ BUDĚJOVICE'!E26+VINOHRADSKÁ!E26</f>
        <v>0</v>
      </c>
      <c r="F26" s="3"/>
      <c r="G26" s="3"/>
    </row>
    <row r="27" spans="1:7" x14ac:dyDescent="0.25">
      <c r="A27" s="9" t="s">
        <v>31</v>
      </c>
      <c r="B27" s="5" t="s">
        <v>47</v>
      </c>
      <c r="C27" s="5">
        <f>'KARLOVY VARY'!C27+PLZEŇ!C27+'HRADEC KRÁLOVÉ'!C27+OLOMOUC!C27+'ÚSTÍ NAD LABEM'!C27+LIBEREC!C27+'ČESKÉ BUDĚJOVICE'!C27+VINOHRADSKÁ!C27</f>
        <v>4</v>
      </c>
      <c r="D27" s="28">
        <f>'KARLOVY VARY'!D27+PLZEŇ!D27+'HRADEC KRÁLOVÉ'!D27+OLOMOUC!D27+'ÚSTÍ NAD LABEM'!D27+LIBEREC!D27+'ČESKÉ BUDĚJOVICE'!D27+VINOHRADSKÁ!D27</f>
        <v>0</v>
      </c>
      <c r="E27" s="28">
        <f>'KARLOVY VARY'!E27+PLZEŇ!E27+'HRADEC KRÁLOVÉ'!E27+OLOMOUC!E27+'ÚSTÍ NAD LABEM'!E27+LIBEREC!E27+'ČESKÉ BUDĚJOVICE'!E27+VINOHRADSKÁ!E27</f>
        <v>0</v>
      </c>
      <c r="F27" s="3"/>
      <c r="G27" s="3"/>
    </row>
    <row r="28" spans="1:7" s="11" customFormat="1" x14ac:dyDescent="0.25">
      <c r="A28" s="9" t="s">
        <v>34</v>
      </c>
      <c r="B28" s="10" t="s">
        <v>47</v>
      </c>
      <c r="C28" s="5">
        <f>'KARLOVY VARY'!C28+PLZEŇ!C28+'HRADEC KRÁLOVÉ'!C28+OLOMOUC!C28+'ÚSTÍ NAD LABEM'!C28+LIBEREC!C28+'ČESKÉ BUDĚJOVICE'!C28+VINOHRADSKÁ!C28</f>
        <v>8</v>
      </c>
      <c r="D28" s="28">
        <f>'KARLOVY VARY'!D28+PLZEŇ!D28+'HRADEC KRÁLOVÉ'!D28+OLOMOUC!D28+'ÚSTÍ NAD LABEM'!D28+LIBEREC!D28+'ČESKÉ BUDĚJOVICE'!D28+VINOHRADSKÁ!D28</f>
        <v>0</v>
      </c>
      <c r="E28" s="28">
        <f>'KARLOVY VARY'!E28+PLZEŇ!E28+'HRADEC KRÁLOVÉ'!E28+OLOMOUC!E28+'ÚSTÍ NAD LABEM'!E28+LIBEREC!E28+'ČESKÉ BUDĚJOVICE'!E28+VINOHRADSKÁ!E28</f>
        <v>0</v>
      </c>
      <c r="F28" s="16"/>
      <c r="G28" s="16"/>
    </row>
    <row r="29" spans="1:7" s="11" customFormat="1" x14ac:dyDescent="0.25">
      <c r="A29" s="9" t="s">
        <v>3</v>
      </c>
      <c r="B29" s="10" t="s">
        <v>47</v>
      </c>
      <c r="C29" s="5">
        <f>'KARLOVY VARY'!C29+PLZEŇ!C29+'HRADEC KRÁLOVÉ'!C29+OLOMOUC!C29+'ÚSTÍ NAD LABEM'!C29+LIBEREC!C29+'ČESKÉ BUDĚJOVICE'!C29+VINOHRADSKÁ!C29</f>
        <v>8</v>
      </c>
      <c r="D29" s="28">
        <f>'KARLOVY VARY'!D29+PLZEŇ!D29+'HRADEC KRÁLOVÉ'!D29+OLOMOUC!D29+'ÚSTÍ NAD LABEM'!D29+LIBEREC!D29+'ČESKÉ BUDĚJOVICE'!D29+VINOHRADSKÁ!D29</f>
        <v>0</v>
      </c>
      <c r="E29" s="28">
        <f>'KARLOVY VARY'!E29+PLZEŇ!E29+'HRADEC KRÁLOVÉ'!E29+OLOMOUC!E29+'ÚSTÍ NAD LABEM'!E29+LIBEREC!E29+'ČESKÉ BUDĚJOVICE'!E29+VINOHRADSKÁ!E29</f>
        <v>0</v>
      </c>
      <c r="F29" s="16"/>
      <c r="G29" s="16"/>
    </row>
    <row r="30" spans="1:7" x14ac:dyDescent="0.25">
      <c r="A30" s="4" t="s">
        <v>1</v>
      </c>
      <c r="B30" s="5" t="s">
        <v>47</v>
      </c>
      <c r="C30" s="5">
        <f>'KARLOVY VARY'!C30+PLZEŇ!C30+'HRADEC KRÁLOVÉ'!C30+OLOMOUC!C30+'ÚSTÍ NAD LABEM'!C30+LIBEREC!C30+'ČESKÉ BUDĚJOVICE'!C30+VINOHRADSKÁ!C30</f>
        <v>8</v>
      </c>
      <c r="D30" s="28">
        <f>'KARLOVY VARY'!D30+PLZEŇ!D30+'HRADEC KRÁLOVÉ'!D30+OLOMOUC!D30+'ÚSTÍ NAD LABEM'!D30+LIBEREC!D30+'ČESKÉ BUDĚJOVICE'!D30+VINOHRADSKÁ!D30</f>
        <v>0</v>
      </c>
      <c r="E30" s="28">
        <f>'KARLOVY VARY'!E30+PLZEŇ!E30+'HRADEC KRÁLOVÉ'!E30+OLOMOUC!E30+'ÚSTÍ NAD LABEM'!E30+LIBEREC!E30+'ČESKÉ BUDĚJOVICE'!E30+VINOHRADSKÁ!E30</f>
        <v>0</v>
      </c>
      <c r="F30" s="3" t="s">
        <v>35</v>
      </c>
      <c r="G30" s="3"/>
    </row>
    <row r="31" spans="1:7" x14ac:dyDescent="0.25">
      <c r="A31" s="4" t="s">
        <v>4</v>
      </c>
      <c r="B31" s="5" t="s">
        <v>47</v>
      </c>
      <c r="C31" s="5">
        <f>'KARLOVY VARY'!C31+PLZEŇ!C31+'HRADEC KRÁLOVÉ'!C31+OLOMOUC!C31+'ÚSTÍ NAD LABEM'!C31+LIBEREC!C31+'ČESKÉ BUDĚJOVICE'!C31+VINOHRADSKÁ!C31</f>
        <v>8</v>
      </c>
      <c r="D31" s="28">
        <f>'KARLOVY VARY'!D31+PLZEŇ!D31+'HRADEC KRÁLOVÉ'!D31+OLOMOUC!D31+'ÚSTÍ NAD LABEM'!D31+LIBEREC!D31+'ČESKÉ BUDĚJOVICE'!D31+VINOHRADSKÁ!D31</f>
        <v>0</v>
      </c>
      <c r="E31" s="28">
        <f>'KARLOVY VARY'!E31+PLZEŇ!E31+'HRADEC KRÁLOVÉ'!E31+OLOMOUC!E31+'ÚSTÍ NAD LABEM'!E31+LIBEREC!E31+'ČESKÉ BUDĚJOVICE'!E31+VINOHRADSKÁ!E31</f>
        <v>0</v>
      </c>
      <c r="F31" s="3"/>
      <c r="G31" s="3"/>
    </row>
    <row r="32" spans="1:7" x14ac:dyDescent="0.25">
      <c r="A32" s="4" t="s">
        <v>51</v>
      </c>
      <c r="B32" s="5" t="s">
        <v>47</v>
      </c>
      <c r="C32" s="5">
        <f>'KARLOVY VARY'!C32+PLZEŇ!C32+'HRADEC KRÁLOVÉ'!C32+OLOMOUC!C32+'ÚSTÍ NAD LABEM'!C32+LIBEREC!C32+'ČESKÉ BUDĚJOVICE'!C32+VINOHRADSKÁ!C32</f>
        <v>8</v>
      </c>
      <c r="D32" s="28">
        <f>'KARLOVY VARY'!D32+PLZEŇ!D32+'HRADEC KRÁLOVÉ'!D32+OLOMOUC!D32+'ÚSTÍ NAD LABEM'!D32+LIBEREC!D32+'ČESKÉ BUDĚJOVICE'!D32+VINOHRADSKÁ!D32</f>
        <v>0</v>
      </c>
      <c r="E32" s="28">
        <f>'KARLOVY VARY'!E32+PLZEŇ!E32+'HRADEC KRÁLOVÉ'!E32+OLOMOUC!E32+'ÚSTÍ NAD LABEM'!E32+LIBEREC!E32+'ČESKÉ BUDĚJOVICE'!E32+VINOHRADSKÁ!E32</f>
        <v>0</v>
      </c>
      <c r="F32" s="3"/>
      <c r="G32" s="3"/>
    </row>
    <row r="33" spans="1:7" x14ac:dyDescent="0.25">
      <c r="A33" s="4" t="s">
        <v>52</v>
      </c>
      <c r="B33" s="5" t="s">
        <v>47</v>
      </c>
      <c r="C33" s="5">
        <f>'KARLOVY VARY'!C33+PLZEŇ!C33+'HRADEC KRÁLOVÉ'!C33+OLOMOUC!C33+'ÚSTÍ NAD LABEM'!C33+LIBEREC!C33+'ČESKÉ BUDĚJOVICE'!C33+VINOHRADSKÁ!C33</f>
        <v>3</v>
      </c>
      <c r="D33" s="28">
        <f>'KARLOVY VARY'!D33+PLZEŇ!D33+'HRADEC KRÁLOVÉ'!D33+OLOMOUC!D33+'ÚSTÍ NAD LABEM'!D33+LIBEREC!D33+'ČESKÉ BUDĚJOVICE'!D33+VINOHRADSKÁ!D33</f>
        <v>0</v>
      </c>
      <c r="E33" s="28">
        <f>'KARLOVY VARY'!E33+PLZEŇ!E33+'HRADEC KRÁLOVÉ'!E33+OLOMOUC!E33+'ÚSTÍ NAD LABEM'!E33+LIBEREC!E33+'ČESKÉ BUDĚJOVICE'!E33+VINOHRADSKÁ!E33</f>
        <v>0</v>
      </c>
      <c r="F33" s="3"/>
      <c r="G33" s="3"/>
    </row>
    <row r="34" spans="1:7" x14ac:dyDescent="0.25">
      <c r="A34" s="4" t="s">
        <v>57</v>
      </c>
      <c r="B34" s="5" t="s">
        <v>46</v>
      </c>
      <c r="C34" s="5">
        <f>'KARLOVY VARY'!C34+PLZEŇ!C34+'HRADEC KRÁLOVÉ'!C34+OLOMOUC!C34+'ÚSTÍ NAD LABEM'!C34+LIBEREC!C34+'ČESKÉ BUDĚJOVICE'!C34+VINOHRADSKÁ!C34</f>
        <v>1</v>
      </c>
      <c r="D34" s="28">
        <f>'KARLOVY VARY'!D34+PLZEŇ!D34+'HRADEC KRÁLOVÉ'!D34+OLOMOUC!D34+'ÚSTÍ NAD LABEM'!D34+LIBEREC!D34+'ČESKÉ BUDĚJOVICE'!D34+VINOHRADSKÁ!D34</f>
        <v>0</v>
      </c>
      <c r="E34" s="28">
        <f>'KARLOVY VARY'!E34+PLZEŇ!E34+'HRADEC KRÁLOVÉ'!E34+OLOMOUC!E34+'ÚSTÍ NAD LABEM'!E34+LIBEREC!E34+'ČESKÉ BUDĚJOVICE'!E34+VINOHRADSKÁ!E34</f>
        <v>0</v>
      </c>
      <c r="F34" s="3"/>
      <c r="G34" s="3"/>
    </row>
    <row r="35" spans="1:7" x14ac:dyDescent="0.25">
      <c r="A35" s="4" t="s">
        <v>5</v>
      </c>
      <c r="B35" s="5" t="s">
        <v>46</v>
      </c>
      <c r="C35" s="5">
        <f>'KARLOVY VARY'!C35+PLZEŇ!C35+'HRADEC KRÁLOVÉ'!C35+OLOMOUC!C35+'ÚSTÍ NAD LABEM'!C35+LIBEREC!C35+'ČESKÉ BUDĚJOVICE'!C35+VINOHRADSKÁ!C35</f>
        <v>15</v>
      </c>
      <c r="D35" s="28">
        <f>'KARLOVY VARY'!D35+PLZEŇ!D35+'HRADEC KRÁLOVÉ'!D35+OLOMOUC!D35+'ÚSTÍ NAD LABEM'!D35+LIBEREC!D35+'ČESKÉ BUDĚJOVICE'!D35+VINOHRADSKÁ!D35</f>
        <v>0</v>
      </c>
      <c r="E35" s="28">
        <f>'KARLOVY VARY'!E35+PLZEŇ!E35+'HRADEC KRÁLOVÉ'!E35+OLOMOUC!E35+'ÚSTÍ NAD LABEM'!E35+LIBEREC!E35+'ČESKÉ BUDĚJOVICE'!E35+VINOHRADSKÁ!E35</f>
        <v>0</v>
      </c>
      <c r="F35" s="3"/>
      <c r="G35" s="3"/>
    </row>
    <row r="36" spans="1:7" x14ac:dyDescent="0.25">
      <c r="A36" s="4" t="s">
        <v>6</v>
      </c>
      <c r="B36" s="5" t="s">
        <v>46</v>
      </c>
      <c r="C36" s="5">
        <f>'KARLOVY VARY'!C36+PLZEŇ!C36+'HRADEC KRÁLOVÉ'!C36+OLOMOUC!C36+'ÚSTÍ NAD LABEM'!C36+LIBEREC!C36+'ČESKÉ BUDĚJOVICE'!C36+VINOHRADSKÁ!C36</f>
        <v>15</v>
      </c>
      <c r="D36" s="28">
        <f>'KARLOVY VARY'!D36+PLZEŇ!D36+'HRADEC KRÁLOVÉ'!D36+OLOMOUC!D36+'ÚSTÍ NAD LABEM'!D36+LIBEREC!D36+'ČESKÉ BUDĚJOVICE'!D36+VINOHRADSKÁ!D36</f>
        <v>0</v>
      </c>
      <c r="E36" s="28">
        <f>'KARLOVY VARY'!E36+PLZEŇ!E36+'HRADEC KRÁLOVÉ'!E36+OLOMOUC!E36+'ÚSTÍ NAD LABEM'!E36+LIBEREC!E36+'ČESKÉ BUDĚJOVICE'!E36+VINOHRADSKÁ!E36</f>
        <v>0</v>
      </c>
      <c r="F36" s="3"/>
      <c r="G36" s="3"/>
    </row>
    <row r="37" spans="1:7" x14ac:dyDescent="0.25">
      <c r="A37" s="4" t="s">
        <v>7</v>
      </c>
      <c r="B37" s="5" t="s">
        <v>46</v>
      </c>
      <c r="C37" s="5">
        <f>'KARLOVY VARY'!C37+PLZEŇ!C37+'HRADEC KRÁLOVÉ'!C37+OLOMOUC!C37+'ÚSTÍ NAD LABEM'!C37+LIBEREC!C37+'ČESKÉ BUDĚJOVICE'!C37+VINOHRADSKÁ!C37</f>
        <v>35</v>
      </c>
      <c r="D37" s="28">
        <f>'KARLOVY VARY'!D37+PLZEŇ!D37+'HRADEC KRÁLOVÉ'!D37+OLOMOUC!D37+'ÚSTÍ NAD LABEM'!D37+LIBEREC!D37+'ČESKÉ BUDĚJOVICE'!D37+VINOHRADSKÁ!D37</f>
        <v>0</v>
      </c>
      <c r="E37" s="28">
        <f>'KARLOVY VARY'!E37+PLZEŇ!E37+'HRADEC KRÁLOVÉ'!E37+OLOMOUC!E37+'ÚSTÍ NAD LABEM'!E37+LIBEREC!E37+'ČESKÉ BUDĚJOVICE'!E37+VINOHRADSKÁ!E37</f>
        <v>0</v>
      </c>
      <c r="F37" s="3"/>
      <c r="G37" s="3"/>
    </row>
    <row r="38" spans="1:7" ht="15.75" customHeight="1" x14ac:dyDescent="0.25">
      <c r="A38" s="4" t="s">
        <v>8</v>
      </c>
      <c r="B38" s="5" t="s">
        <v>46</v>
      </c>
      <c r="C38" s="5">
        <f>'KARLOVY VARY'!C38+PLZEŇ!C38+'HRADEC KRÁLOVÉ'!C38+OLOMOUC!C38+'ÚSTÍ NAD LABEM'!C38+LIBEREC!C38+'ČESKÉ BUDĚJOVICE'!C38+VINOHRADSKÁ!C38</f>
        <v>35</v>
      </c>
      <c r="D38" s="28">
        <f>'KARLOVY VARY'!D38+PLZEŇ!D38+'HRADEC KRÁLOVÉ'!D38+OLOMOUC!D38+'ÚSTÍ NAD LABEM'!D38+LIBEREC!D38+'ČESKÉ BUDĚJOVICE'!D38+VINOHRADSKÁ!D38</f>
        <v>0</v>
      </c>
      <c r="E38" s="28">
        <f>'KARLOVY VARY'!E38+PLZEŇ!E38+'HRADEC KRÁLOVÉ'!E38+OLOMOUC!E38+'ÚSTÍ NAD LABEM'!E38+LIBEREC!E38+'ČESKÉ BUDĚJOVICE'!E38+VINOHRADSKÁ!E38</f>
        <v>0</v>
      </c>
      <c r="F38" s="3"/>
      <c r="G38" s="3"/>
    </row>
    <row r="39" spans="1:7" ht="15.75" customHeight="1" thickBot="1" x14ac:dyDescent="0.3">
      <c r="A39" s="22" t="s">
        <v>37</v>
      </c>
      <c r="B39" s="21" t="s">
        <v>46</v>
      </c>
      <c r="C39" s="5">
        <f>'KARLOVY VARY'!C39+PLZEŇ!C39+'HRADEC KRÁLOVÉ'!C39+OLOMOUC!C39+'ÚSTÍ NAD LABEM'!C39+LIBEREC!C39+'ČESKÉ BUDĚJOVICE'!C39+VINOHRADSKÁ!C39</f>
        <v>1</v>
      </c>
      <c r="D39" s="28">
        <f>'KARLOVY VARY'!D39+PLZEŇ!D39+'HRADEC KRÁLOVÉ'!D39+OLOMOUC!D39+'ÚSTÍ NAD LABEM'!D39+LIBEREC!D39+'ČESKÉ BUDĚJOVICE'!D39+VINOHRADSKÁ!D39</f>
        <v>0</v>
      </c>
      <c r="E39" s="28">
        <f>'KARLOVY VARY'!E39+PLZEŇ!E39+'HRADEC KRÁLOVÉ'!E39+OLOMOUC!E39+'ÚSTÍ NAD LABEM'!E39+LIBEREC!E39+'ČESKÉ BUDĚJOVICE'!E39+VINOHRADSKÁ!E39</f>
        <v>0</v>
      </c>
      <c r="F39" s="3"/>
      <c r="G39" s="3" t="s">
        <v>36</v>
      </c>
    </row>
    <row r="40" spans="1:7" s="18" customFormat="1" ht="25.15" customHeight="1" thickBot="1" x14ac:dyDescent="0.3">
      <c r="A40" s="29" t="s">
        <v>2</v>
      </c>
      <c r="B40" s="30"/>
      <c r="C40" s="30"/>
      <c r="D40" s="31"/>
      <c r="E40" s="32">
        <f>SUM(E5:E39)</f>
        <v>0</v>
      </c>
      <c r="F40" s="19"/>
      <c r="G40" s="20"/>
    </row>
  </sheetData>
  <sheetProtection algorithmName="SHA-512" hashValue="IRitncoQSslFNZWpkBIaRX8pSNm0xyKn1wS/uefI/sVHpxFGKsMBSkJkDF921e3AKOOw8TgC+NYZXs+gU01KZA==" saltValue="O+Ht8/Oi2dpyGLQAaZNiSg==" spinCount="100000" sheet="1" objects="1" scenarios="1"/>
  <mergeCells count="8">
    <mergeCell ref="A1:E1"/>
    <mergeCell ref="G3:G4"/>
    <mergeCell ref="F3:F4"/>
    <mergeCell ref="A3:A4"/>
    <mergeCell ref="C3:C4"/>
    <mergeCell ref="D3:D4"/>
    <mergeCell ref="E3:E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zoomScale="75" zoomScaleNormal="75" workbookViewId="0">
      <selection activeCell="D5" sqref="D5"/>
    </sheetView>
  </sheetViews>
  <sheetFormatPr defaultRowHeight="15" x14ac:dyDescent="0.25"/>
  <cols>
    <col min="1" max="1" width="88.140625" customWidth="1"/>
    <col min="2" max="2" width="8.140625" customWidth="1"/>
    <col min="3" max="3" width="9.7109375" customWidth="1"/>
    <col min="4" max="5" width="14.5703125" customWidth="1"/>
    <col min="10" max="10" width="11.42578125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39</v>
      </c>
      <c r="B2" s="39"/>
      <c r="C2" s="39"/>
      <c r="D2" s="39"/>
      <c r="E2" s="40"/>
    </row>
    <row r="3" spans="1:5" ht="12" customHeight="1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ht="12" customHeight="1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>
        <v>1</v>
      </c>
      <c r="D5" s="42"/>
      <c r="E5" s="8">
        <f t="shared" ref="E5:E39" si="0">C5*D5</f>
        <v>0</v>
      </c>
    </row>
    <row r="6" spans="1:5" x14ac:dyDescent="0.25">
      <c r="A6" s="6" t="s">
        <v>25</v>
      </c>
      <c r="B6" s="5" t="s">
        <v>46</v>
      </c>
      <c r="C6" s="5"/>
      <c r="D6" s="57"/>
      <c r="E6" s="8">
        <f t="shared" si="0"/>
        <v>0</v>
      </c>
    </row>
    <row r="7" spans="1:5" x14ac:dyDescent="0.25">
      <c r="A7" s="6" t="s">
        <v>11</v>
      </c>
      <c r="B7" s="5" t="s">
        <v>46</v>
      </c>
      <c r="C7" s="5"/>
      <c r="D7" s="57"/>
      <c r="E7" s="8">
        <f t="shared" si="0"/>
        <v>0</v>
      </c>
    </row>
    <row r="8" spans="1:5" x14ac:dyDescent="0.25">
      <c r="A8" s="6" t="s">
        <v>12</v>
      </c>
      <c r="B8" s="5" t="s">
        <v>46</v>
      </c>
      <c r="C8" s="5">
        <v>3</v>
      </c>
      <c r="D8" s="42"/>
      <c r="E8" s="8">
        <f t="shared" si="0"/>
        <v>0</v>
      </c>
    </row>
    <row r="9" spans="1:5" x14ac:dyDescent="0.25">
      <c r="A9" s="27" t="s">
        <v>13</v>
      </c>
      <c r="B9" s="5" t="s">
        <v>46</v>
      </c>
      <c r="C9" s="5"/>
      <c r="D9" s="57"/>
      <c r="E9" s="8">
        <f t="shared" si="0"/>
        <v>0</v>
      </c>
    </row>
    <row r="10" spans="1:5" ht="18.600000000000001" customHeight="1" x14ac:dyDescent="0.25">
      <c r="A10" s="6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>
        <v>2</v>
      </c>
      <c r="D11" s="42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/>
      <c r="D13" s="57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>
        <v>1</v>
      </c>
      <c r="D16" s="42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>
        <v>2</v>
      </c>
      <c r="D18" s="42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>
        <v>2</v>
      </c>
      <c r="D20" s="43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>
        <v>2</v>
      </c>
      <c r="D24" s="42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>
        <v>50</v>
      </c>
      <c r="D25" s="42"/>
      <c r="E25" s="8">
        <f t="shared" si="0"/>
        <v>0</v>
      </c>
    </row>
    <row r="26" spans="1:5" x14ac:dyDescent="0.25">
      <c r="A26" s="4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4" t="s">
        <v>31</v>
      </c>
      <c r="B27" s="5" t="s">
        <v>47</v>
      </c>
      <c r="C27" s="5"/>
      <c r="D27" s="57"/>
      <c r="E27" s="8">
        <f t="shared" si="0"/>
        <v>0</v>
      </c>
    </row>
    <row r="28" spans="1:5" x14ac:dyDescent="0.25">
      <c r="A28" s="4" t="s">
        <v>34</v>
      </c>
      <c r="B28" s="5" t="s">
        <v>47</v>
      </c>
      <c r="C28" s="5">
        <v>1</v>
      </c>
      <c r="D28" s="42"/>
      <c r="E28" s="8">
        <f t="shared" si="0"/>
        <v>0</v>
      </c>
    </row>
    <row r="29" spans="1:5" x14ac:dyDescent="0.25">
      <c r="A29" s="4" t="s">
        <v>3</v>
      </c>
      <c r="B29" s="5" t="s">
        <v>47</v>
      </c>
      <c r="C29" s="5">
        <v>1</v>
      </c>
      <c r="D29" s="42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/>
      <c r="D33" s="57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4</v>
      </c>
      <c r="D37" s="42"/>
      <c r="E37" s="8">
        <f t="shared" si="0"/>
        <v>0</v>
      </c>
    </row>
    <row r="38" spans="1:5" x14ac:dyDescent="0.25">
      <c r="A38" s="4" t="s">
        <v>8</v>
      </c>
      <c r="B38" s="5" t="s">
        <v>46</v>
      </c>
      <c r="C38" s="5">
        <v>4</v>
      </c>
      <c r="D38" s="42"/>
      <c r="E38" s="8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FLF1KuqKIs0ZdOW8lj1HOyQovCEboRAytgivbFpGfhi/mh9yyLXWzU282ML6UwC6tKTQx2E0OI+6LPU3yBOjxA==" saltValue="cmZ0APe/eCmJRAzp1KLH5A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zoomScale="75" zoomScaleNormal="75" workbookViewId="0">
      <selection activeCell="D5" sqref="D5"/>
    </sheetView>
  </sheetViews>
  <sheetFormatPr defaultRowHeight="15" x14ac:dyDescent="0.25"/>
  <cols>
    <col min="1" max="1" width="87.5703125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40</v>
      </c>
      <c r="B2" s="39"/>
      <c r="C2" s="39"/>
      <c r="D2" s="39"/>
      <c r="E2" s="40"/>
    </row>
    <row r="3" spans="1:5" ht="14.45" customHeight="1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/>
      <c r="D5" s="57"/>
      <c r="E5" s="8">
        <f>C5*D5</f>
        <v>0</v>
      </c>
    </row>
    <row r="6" spans="1:5" x14ac:dyDescent="0.25">
      <c r="A6" s="7" t="s">
        <v>25</v>
      </c>
      <c r="B6" s="5" t="s">
        <v>46</v>
      </c>
      <c r="C6" s="5"/>
      <c r="D6" s="57"/>
      <c r="E6" s="8">
        <f t="shared" ref="E6:E39" si="0">C6*D6</f>
        <v>0</v>
      </c>
    </row>
    <row r="7" spans="1:5" x14ac:dyDescent="0.25">
      <c r="A7" s="7" t="s">
        <v>11</v>
      </c>
      <c r="B7" s="5" t="s">
        <v>46</v>
      </c>
      <c r="C7" s="5"/>
      <c r="D7" s="57"/>
      <c r="E7" s="8">
        <f t="shared" si="0"/>
        <v>0</v>
      </c>
    </row>
    <row r="8" spans="1:5" x14ac:dyDescent="0.25">
      <c r="A8" s="7" t="s">
        <v>12</v>
      </c>
      <c r="B8" s="5" t="s">
        <v>46</v>
      </c>
      <c r="C8" s="5">
        <v>3</v>
      </c>
      <c r="D8" s="42"/>
      <c r="E8" s="8">
        <f t="shared" si="0"/>
        <v>0</v>
      </c>
    </row>
    <row r="9" spans="1:5" x14ac:dyDescent="0.25">
      <c r="A9" s="24" t="s">
        <v>13</v>
      </c>
      <c r="B9" s="5" t="s">
        <v>46</v>
      </c>
      <c r="C9" s="5"/>
      <c r="D9" s="57"/>
      <c r="E9" s="8">
        <f t="shared" si="0"/>
        <v>0</v>
      </c>
    </row>
    <row r="10" spans="1:5" ht="18.600000000000001" customHeight="1" x14ac:dyDescent="0.25">
      <c r="A10" s="7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/>
      <c r="D11" s="57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/>
      <c r="D13" s="57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/>
      <c r="D16" s="57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/>
      <c r="D18" s="57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>
        <v>1</v>
      </c>
      <c r="D19" s="42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>
        <v>1</v>
      </c>
      <c r="D23" s="42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>
        <v>150</v>
      </c>
      <c r="D25" s="42"/>
      <c r="E25" s="8">
        <f t="shared" si="0"/>
        <v>0</v>
      </c>
    </row>
    <row r="26" spans="1:5" x14ac:dyDescent="0.25">
      <c r="A26" s="9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9" t="s">
        <v>31</v>
      </c>
      <c r="B27" s="5" t="s">
        <v>47</v>
      </c>
      <c r="C27" s="5"/>
      <c r="D27" s="57"/>
      <c r="E27" s="8">
        <f t="shared" si="0"/>
        <v>0</v>
      </c>
    </row>
    <row r="28" spans="1:5" s="11" customFormat="1" x14ac:dyDescent="0.25">
      <c r="A28" s="9" t="s">
        <v>34</v>
      </c>
      <c r="B28" s="10" t="s">
        <v>47</v>
      </c>
      <c r="C28" s="10">
        <v>1</v>
      </c>
      <c r="D28" s="43"/>
      <c r="E28" s="8">
        <f t="shared" si="0"/>
        <v>0</v>
      </c>
    </row>
    <row r="29" spans="1:5" s="11" customFormat="1" x14ac:dyDescent="0.25">
      <c r="A29" s="9" t="s">
        <v>3</v>
      </c>
      <c r="B29" s="10" t="s">
        <v>47</v>
      </c>
      <c r="C29" s="10">
        <v>1</v>
      </c>
      <c r="D29" s="43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10" t="s">
        <v>47</v>
      </c>
      <c r="C32" s="10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/>
      <c r="D33" s="57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3</v>
      </c>
      <c r="D37" s="42"/>
      <c r="E37" s="8">
        <f t="shared" si="0"/>
        <v>0</v>
      </c>
    </row>
    <row r="38" spans="1:5" x14ac:dyDescent="0.25">
      <c r="A38" s="4" t="s">
        <v>8</v>
      </c>
      <c r="B38" s="5" t="s">
        <v>46</v>
      </c>
      <c r="C38" s="5">
        <v>3</v>
      </c>
      <c r="D38" s="42"/>
      <c r="E38" s="8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DDbRZsoCIJY95Pz9diLt9k1e/1MVFp1nMfsL3rdKZzQ9vU2daD0AmMVuVL87mRgHuXuObn3ewhL1dh9zjvO64Q==" saltValue="yewThxbJNhczw83pSuPx2w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"/>
  <sheetViews>
    <sheetView zoomScale="75" zoomScaleNormal="75" workbookViewId="0">
      <selection activeCell="D21" sqref="D21"/>
    </sheetView>
  </sheetViews>
  <sheetFormatPr defaultRowHeight="15" x14ac:dyDescent="0.25"/>
  <cols>
    <col min="1" max="1" width="87.5703125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41</v>
      </c>
      <c r="B2" s="39"/>
      <c r="C2" s="39"/>
      <c r="D2" s="39"/>
      <c r="E2" s="40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>
        <v>2</v>
      </c>
      <c r="D5" s="42"/>
      <c r="E5" s="8">
        <f>C5*D5</f>
        <v>0</v>
      </c>
    </row>
    <row r="6" spans="1:5" x14ac:dyDescent="0.25">
      <c r="A6" s="7" t="s">
        <v>25</v>
      </c>
      <c r="B6" s="5" t="s">
        <v>46</v>
      </c>
      <c r="C6" s="5"/>
      <c r="D6" s="57"/>
      <c r="E6" s="8">
        <f t="shared" ref="E6:E39" si="0">C6*D6</f>
        <v>0</v>
      </c>
    </row>
    <row r="7" spans="1:5" x14ac:dyDescent="0.25">
      <c r="A7" s="7" t="s">
        <v>11</v>
      </c>
      <c r="B7" s="5" t="s">
        <v>46</v>
      </c>
      <c r="C7" s="5"/>
      <c r="D7" s="57"/>
      <c r="E7" s="8">
        <f t="shared" si="0"/>
        <v>0</v>
      </c>
    </row>
    <row r="8" spans="1:5" x14ac:dyDescent="0.25">
      <c r="A8" s="7" t="s">
        <v>12</v>
      </c>
      <c r="B8" s="5" t="s">
        <v>46</v>
      </c>
      <c r="C8" s="5">
        <v>4</v>
      </c>
      <c r="D8" s="42"/>
      <c r="E8" s="8">
        <f t="shared" si="0"/>
        <v>0</v>
      </c>
    </row>
    <row r="9" spans="1:5" x14ac:dyDescent="0.25">
      <c r="A9" s="24" t="s">
        <v>13</v>
      </c>
      <c r="B9" s="5" t="s">
        <v>46</v>
      </c>
      <c r="C9" s="5"/>
      <c r="D9" s="57"/>
      <c r="E9" s="8">
        <f t="shared" si="0"/>
        <v>0</v>
      </c>
    </row>
    <row r="10" spans="1:5" ht="18.600000000000001" customHeight="1" x14ac:dyDescent="0.25">
      <c r="A10" s="7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/>
      <c r="D11" s="57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>
        <v>4</v>
      </c>
      <c r="D13" s="42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>
        <v>2</v>
      </c>
      <c r="D16" s="42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/>
      <c r="D18" s="57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>
        <v>1</v>
      </c>
      <c r="D21" s="42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>
        <v>130</v>
      </c>
      <c r="D25" s="42"/>
      <c r="E25" s="8">
        <f t="shared" si="0"/>
        <v>0</v>
      </c>
    </row>
    <row r="26" spans="1:5" x14ac:dyDescent="0.25">
      <c r="A26" s="9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9" t="s">
        <v>31</v>
      </c>
      <c r="B27" s="5" t="s">
        <v>47</v>
      </c>
      <c r="C27" s="5"/>
      <c r="D27" s="57"/>
      <c r="E27" s="8">
        <f t="shared" si="0"/>
        <v>0</v>
      </c>
    </row>
    <row r="28" spans="1:5" s="11" customFormat="1" x14ac:dyDescent="0.25">
      <c r="A28" s="9" t="s">
        <v>34</v>
      </c>
      <c r="B28" s="10" t="s">
        <v>47</v>
      </c>
      <c r="C28" s="10">
        <v>1</v>
      </c>
      <c r="D28" s="43"/>
      <c r="E28" s="8">
        <f t="shared" si="0"/>
        <v>0</v>
      </c>
    </row>
    <row r="29" spans="1:5" s="11" customFormat="1" x14ac:dyDescent="0.25">
      <c r="A29" s="9" t="s">
        <v>3</v>
      </c>
      <c r="B29" s="10" t="s">
        <v>47</v>
      </c>
      <c r="C29" s="10">
        <v>1</v>
      </c>
      <c r="D29" s="43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>
        <v>1</v>
      </c>
      <c r="D33" s="42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5</v>
      </c>
      <c r="D37" s="42"/>
      <c r="E37" s="8">
        <f t="shared" si="0"/>
        <v>0</v>
      </c>
    </row>
    <row r="38" spans="1:5" x14ac:dyDescent="0.25">
      <c r="A38" s="4" t="s">
        <v>8</v>
      </c>
      <c r="B38" s="5" t="s">
        <v>46</v>
      </c>
      <c r="C38" s="5">
        <v>5</v>
      </c>
      <c r="D38" s="42"/>
      <c r="E38" s="8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pGfUAIe9q6/0kpKcWAVNcML1dZlXwNYvkCKDZzIJ++W5qLTS7g2oMU07OTofiJEwK7uvR6/miI0RCEpfqUxkGA==" saltValue="5WaMXgCCB4CCx5NidkajUg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0"/>
  <sheetViews>
    <sheetView topLeftCell="A5" zoomScale="75" zoomScaleNormal="75" workbookViewId="0">
      <selection activeCell="D26" sqref="D26"/>
    </sheetView>
  </sheetViews>
  <sheetFormatPr defaultRowHeight="15" x14ac:dyDescent="0.25"/>
  <cols>
    <col min="1" max="1" width="87.42578125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42</v>
      </c>
      <c r="B2" s="39"/>
      <c r="C2" s="39"/>
      <c r="D2" s="39"/>
      <c r="E2" s="40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/>
      <c r="D5" s="57"/>
      <c r="E5" s="8">
        <f>C5*D5</f>
        <v>0</v>
      </c>
    </row>
    <row r="6" spans="1:5" x14ac:dyDescent="0.25">
      <c r="A6" s="7" t="s">
        <v>25</v>
      </c>
      <c r="B6" s="5" t="s">
        <v>46</v>
      </c>
      <c r="C6" s="5"/>
      <c r="D6" s="57"/>
      <c r="E6" s="8">
        <f t="shared" ref="E6:E39" si="0">C6*D6</f>
        <v>0</v>
      </c>
    </row>
    <row r="7" spans="1:5" x14ac:dyDescent="0.25">
      <c r="A7" s="7" t="s">
        <v>11</v>
      </c>
      <c r="B7" s="5" t="s">
        <v>46</v>
      </c>
      <c r="C7" s="5"/>
      <c r="D7" s="57"/>
      <c r="E7" s="8">
        <f t="shared" si="0"/>
        <v>0</v>
      </c>
    </row>
    <row r="8" spans="1:5" x14ac:dyDescent="0.25">
      <c r="A8" s="7" t="s">
        <v>12</v>
      </c>
      <c r="B8" s="5" t="s">
        <v>46</v>
      </c>
      <c r="C8" s="5">
        <v>4</v>
      </c>
      <c r="D8" s="42"/>
      <c r="E8" s="8">
        <f t="shared" si="0"/>
        <v>0</v>
      </c>
    </row>
    <row r="9" spans="1:5" x14ac:dyDescent="0.25">
      <c r="A9" s="24" t="s">
        <v>13</v>
      </c>
      <c r="B9" s="5" t="s">
        <v>46</v>
      </c>
      <c r="C9" s="5"/>
      <c r="D9" s="57"/>
      <c r="E9" s="8">
        <f t="shared" si="0"/>
        <v>0</v>
      </c>
    </row>
    <row r="10" spans="1:5" ht="18.600000000000001" customHeight="1" x14ac:dyDescent="0.25">
      <c r="A10" s="7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/>
      <c r="D11" s="57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>
        <v>1</v>
      </c>
      <c r="D13" s="42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/>
      <c r="D16" s="57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/>
      <c r="D18" s="57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/>
      <c r="D25" s="60"/>
      <c r="E25" s="8">
        <f t="shared" si="0"/>
        <v>0</v>
      </c>
    </row>
    <row r="26" spans="1:5" x14ac:dyDescent="0.25">
      <c r="A26" s="9" t="s">
        <v>29</v>
      </c>
      <c r="B26" s="5" t="s">
        <v>48</v>
      </c>
      <c r="C26" s="5">
        <v>190</v>
      </c>
      <c r="D26" s="42"/>
      <c r="E26" s="8">
        <f t="shared" si="0"/>
        <v>0</v>
      </c>
    </row>
    <row r="27" spans="1:5" x14ac:dyDescent="0.25">
      <c r="A27" s="9" t="s">
        <v>31</v>
      </c>
      <c r="B27" s="5" t="s">
        <v>47</v>
      </c>
      <c r="C27" s="5">
        <v>4</v>
      </c>
      <c r="D27" s="42"/>
      <c r="E27" s="8">
        <f t="shared" si="0"/>
        <v>0</v>
      </c>
    </row>
    <row r="28" spans="1:5" s="11" customFormat="1" x14ac:dyDescent="0.25">
      <c r="A28" s="9" t="s">
        <v>34</v>
      </c>
      <c r="B28" s="10" t="s">
        <v>47</v>
      </c>
      <c r="C28" s="10">
        <v>1</v>
      </c>
      <c r="D28" s="43"/>
      <c r="E28" s="8">
        <f t="shared" si="0"/>
        <v>0</v>
      </c>
    </row>
    <row r="29" spans="1:5" s="11" customFormat="1" x14ac:dyDescent="0.25">
      <c r="A29" s="9" t="s">
        <v>3</v>
      </c>
      <c r="B29" s="10" t="s">
        <v>47</v>
      </c>
      <c r="C29" s="10">
        <v>1</v>
      </c>
      <c r="D29" s="43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10" t="s">
        <v>47</v>
      </c>
      <c r="C33" s="10"/>
      <c r="D33" s="57"/>
      <c r="E33" s="8">
        <f t="shared" si="0"/>
        <v>0</v>
      </c>
    </row>
    <row r="34" spans="1:5" x14ac:dyDescent="0.25">
      <c r="A34" s="4" t="s">
        <v>57</v>
      </c>
      <c r="B34" s="10" t="s">
        <v>46</v>
      </c>
      <c r="C34" s="10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4</v>
      </c>
      <c r="D37" s="42"/>
      <c r="E37" s="8">
        <f t="shared" si="0"/>
        <v>0</v>
      </c>
    </row>
    <row r="38" spans="1:5" x14ac:dyDescent="0.25">
      <c r="A38" s="4" t="s">
        <v>8</v>
      </c>
      <c r="B38" s="5" t="s">
        <v>46</v>
      </c>
      <c r="C38" s="5">
        <v>4</v>
      </c>
      <c r="D38" s="42"/>
      <c r="E38" s="8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XVL3Zlg/EmHVeyzw5kXW7KxqGdSsnEU/b+sEITjPPjXXevKrdrIVOIbqRRacuka2brWYrWJ2WKS7E2SM4uJh2A==" saltValue="WF2AyBIf9xWBjiSBbXQe6Q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0"/>
  <sheetViews>
    <sheetView topLeftCell="A4" zoomScale="75" zoomScaleNormal="75" workbookViewId="0">
      <selection activeCell="D12" sqref="D12"/>
    </sheetView>
  </sheetViews>
  <sheetFormatPr defaultRowHeight="15" x14ac:dyDescent="0.25"/>
  <cols>
    <col min="1" max="1" width="87.42578125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43</v>
      </c>
      <c r="B2" s="39"/>
      <c r="C2" s="39"/>
      <c r="D2" s="39"/>
      <c r="E2" s="40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ht="15.75" thickBot="1" x14ac:dyDescent="0.3">
      <c r="A4" s="56"/>
      <c r="B4" s="56"/>
      <c r="C4" s="56"/>
      <c r="D4" s="56"/>
      <c r="E4" s="56"/>
    </row>
    <row r="5" spans="1:5" x14ac:dyDescent="0.25">
      <c r="A5" s="13" t="s">
        <v>10</v>
      </c>
      <c r="B5" s="14" t="s">
        <v>46</v>
      </c>
      <c r="C5" s="14">
        <v>1</v>
      </c>
      <c r="D5" s="45"/>
      <c r="E5" s="15">
        <f>C5*D5</f>
        <v>0</v>
      </c>
    </row>
    <row r="6" spans="1:5" x14ac:dyDescent="0.25">
      <c r="A6" s="7" t="s">
        <v>25</v>
      </c>
      <c r="B6" s="14" t="s">
        <v>46</v>
      </c>
      <c r="C6" s="14"/>
      <c r="D6" s="61"/>
      <c r="E6" s="15">
        <f t="shared" ref="E6:E39" si="0">C6*D6</f>
        <v>0</v>
      </c>
    </row>
    <row r="7" spans="1:5" x14ac:dyDescent="0.25">
      <c r="A7" s="7" t="s">
        <v>11</v>
      </c>
      <c r="B7" s="14" t="s">
        <v>46</v>
      </c>
      <c r="C7" s="5"/>
      <c r="D7" s="57"/>
      <c r="E7" s="15">
        <f t="shared" si="0"/>
        <v>0</v>
      </c>
    </row>
    <row r="8" spans="1:5" x14ac:dyDescent="0.25">
      <c r="A8" s="7" t="s">
        <v>12</v>
      </c>
      <c r="B8" s="14" t="s">
        <v>46</v>
      </c>
      <c r="C8" s="5"/>
      <c r="D8" s="57"/>
      <c r="E8" s="15">
        <f t="shared" si="0"/>
        <v>0</v>
      </c>
    </row>
    <row r="9" spans="1:5" x14ac:dyDescent="0.25">
      <c r="A9" s="24" t="s">
        <v>13</v>
      </c>
      <c r="B9" s="14" t="s">
        <v>46</v>
      </c>
      <c r="C9" s="5"/>
      <c r="D9" s="57"/>
      <c r="E9" s="15">
        <f t="shared" si="0"/>
        <v>0</v>
      </c>
    </row>
    <row r="10" spans="1:5" ht="18.600000000000001" customHeight="1" x14ac:dyDescent="0.25">
      <c r="A10" s="7" t="s">
        <v>14</v>
      </c>
      <c r="B10" s="14" t="s">
        <v>46</v>
      </c>
      <c r="C10" s="5">
        <v>3</v>
      </c>
      <c r="D10" s="42"/>
      <c r="E10" s="15">
        <f t="shared" si="0"/>
        <v>0</v>
      </c>
    </row>
    <row r="11" spans="1:5" x14ac:dyDescent="0.25">
      <c r="A11" s="4" t="s">
        <v>15</v>
      </c>
      <c r="B11" s="14" t="s">
        <v>46</v>
      </c>
      <c r="C11" s="5"/>
      <c r="D11" s="57"/>
      <c r="E11" s="15">
        <f t="shared" si="0"/>
        <v>0</v>
      </c>
    </row>
    <row r="12" spans="1:5" x14ac:dyDescent="0.25">
      <c r="A12" s="4" t="s">
        <v>16</v>
      </c>
      <c r="B12" s="14" t="s">
        <v>46</v>
      </c>
      <c r="C12" s="5">
        <v>3</v>
      </c>
      <c r="D12" s="42"/>
      <c r="E12" s="15">
        <f t="shared" si="0"/>
        <v>0</v>
      </c>
    </row>
    <row r="13" spans="1:5" x14ac:dyDescent="0.25">
      <c r="A13" s="4" t="s">
        <v>17</v>
      </c>
      <c r="B13" s="14" t="s">
        <v>46</v>
      </c>
      <c r="C13" s="5"/>
      <c r="D13" s="57"/>
      <c r="E13" s="15">
        <f t="shared" si="0"/>
        <v>0</v>
      </c>
    </row>
    <row r="14" spans="1:5" x14ac:dyDescent="0.25">
      <c r="A14" s="4" t="s">
        <v>26</v>
      </c>
      <c r="B14" s="14" t="s">
        <v>46</v>
      </c>
      <c r="C14" s="17"/>
      <c r="D14" s="57"/>
      <c r="E14" s="15">
        <f t="shared" si="0"/>
        <v>0</v>
      </c>
    </row>
    <row r="15" spans="1:5" x14ac:dyDescent="0.25">
      <c r="A15" s="4" t="s">
        <v>32</v>
      </c>
      <c r="B15" s="14" t="s">
        <v>46</v>
      </c>
      <c r="C15" s="17"/>
      <c r="D15" s="57"/>
      <c r="E15" s="15">
        <f t="shared" si="0"/>
        <v>0</v>
      </c>
    </row>
    <row r="16" spans="1:5" x14ac:dyDescent="0.25">
      <c r="A16" s="4" t="s">
        <v>23</v>
      </c>
      <c r="B16" s="14" t="s">
        <v>46</v>
      </c>
      <c r="C16" s="5"/>
      <c r="D16" s="57"/>
      <c r="E16" s="15">
        <f t="shared" si="0"/>
        <v>0</v>
      </c>
    </row>
    <row r="17" spans="1:5" x14ac:dyDescent="0.25">
      <c r="A17" s="4" t="s">
        <v>24</v>
      </c>
      <c r="B17" s="14" t="s">
        <v>46</v>
      </c>
      <c r="C17" s="5"/>
      <c r="D17" s="57"/>
      <c r="E17" s="15">
        <f t="shared" si="0"/>
        <v>0</v>
      </c>
    </row>
    <row r="18" spans="1:5" x14ac:dyDescent="0.25">
      <c r="A18" s="4" t="s">
        <v>18</v>
      </c>
      <c r="B18" s="14" t="s">
        <v>46</v>
      </c>
      <c r="C18" s="5"/>
      <c r="D18" s="57"/>
      <c r="E18" s="15">
        <f t="shared" si="0"/>
        <v>0</v>
      </c>
    </row>
    <row r="19" spans="1:5" x14ac:dyDescent="0.25">
      <c r="A19" s="4" t="s">
        <v>33</v>
      </c>
      <c r="B19" s="14" t="s">
        <v>46</v>
      </c>
      <c r="C19" s="5"/>
      <c r="D19" s="57"/>
      <c r="E19" s="15">
        <f t="shared" si="0"/>
        <v>0</v>
      </c>
    </row>
    <row r="20" spans="1:5" x14ac:dyDescent="0.25">
      <c r="A20" s="6" t="s">
        <v>19</v>
      </c>
      <c r="B20" s="14" t="s">
        <v>46</v>
      </c>
      <c r="C20" s="5"/>
      <c r="D20" s="59"/>
      <c r="E20" s="15">
        <f t="shared" si="0"/>
        <v>0</v>
      </c>
    </row>
    <row r="21" spans="1:5" x14ac:dyDescent="0.25">
      <c r="A21" s="6" t="s">
        <v>21</v>
      </c>
      <c r="B21" s="14" t="s">
        <v>46</v>
      </c>
      <c r="C21" s="5"/>
      <c r="D21" s="57"/>
      <c r="E21" s="15">
        <f t="shared" si="0"/>
        <v>0</v>
      </c>
    </row>
    <row r="22" spans="1:5" x14ac:dyDescent="0.25">
      <c r="A22" s="6" t="s">
        <v>22</v>
      </c>
      <c r="B22" s="14" t="s">
        <v>46</v>
      </c>
      <c r="C22" s="5"/>
      <c r="D22" s="57"/>
      <c r="E22" s="15">
        <f t="shared" si="0"/>
        <v>0</v>
      </c>
    </row>
    <row r="23" spans="1:5" x14ac:dyDescent="0.25">
      <c r="A23" s="6" t="s">
        <v>20</v>
      </c>
      <c r="B23" s="14" t="s">
        <v>46</v>
      </c>
      <c r="C23" s="5"/>
      <c r="D23" s="57"/>
      <c r="E23" s="15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15">
        <f t="shared" si="0"/>
        <v>0</v>
      </c>
    </row>
    <row r="25" spans="1:5" x14ac:dyDescent="0.25">
      <c r="A25" s="6" t="s">
        <v>30</v>
      </c>
      <c r="B25" s="5" t="s">
        <v>48</v>
      </c>
      <c r="C25" s="5"/>
      <c r="D25" s="57"/>
      <c r="E25" s="15">
        <f t="shared" si="0"/>
        <v>0</v>
      </c>
    </row>
    <row r="26" spans="1:5" x14ac:dyDescent="0.25">
      <c r="A26" s="9" t="s">
        <v>29</v>
      </c>
      <c r="B26" s="5" t="s">
        <v>48</v>
      </c>
      <c r="C26" s="5"/>
      <c r="D26" s="57"/>
      <c r="E26" s="15">
        <f t="shared" si="0"/>
        <v>0</v>
      </c>
    </row>
    <row r="27" spans="1:5" x14ac:dyDescent="0.25">
      <c r="A27" s="9" t="s">
        <v>31</v>
      </c>
      <c r="B27" s="5" t="s">
        <v>47</v>
      </c>
      <c r="C27" s="5"/>
      <c r="D27" s="57"/>
      <c r="E27" s="15">
        <f t="shared" si="0"/>
        <v>0</v>
      </c>
    </row>
    <row r="28" spans="1:5" s="11" customFormat="1" x14ac:dyDescent="0.25">
      <c r="A28" s="9" t="s">
        <v>34</v>
      </c>
      <c r="B28" s="10" t="s">
        <v>47</v>
      </c>
      <c r="C28" s="10">
        <v>1</v>
      </c>
      <c r="D28" s="43"/>
      <c r="E28" s="15">
        <f t="shared" si="0"/>
        <v>0</v>
      </c>
    </row>
    <row r="29" spans="1:5" s="11" customFormat="1" x14ac:dyDescent="0.25">
      <c r="A29" s="9" t="s">
        <v>3</v>
      </c>
      <c r="B29" s="10" t="s">
        <v>47</v>
      </c>
      <c r="C29" s="10">
        <v>1</v>
      </c>
      <c r="D29" s="43"/>
      <c r="E29" s="15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15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15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15">
        <f t="shared" si="0"/>
        <v>0</v>
      </c>
    </row>
    <row r="33" spans="1:5" x14ac:dyDescent="0.25">
      <c r="A33" s="4" t="s">
        <v>52</v>
      </c>
      <c r="B33" s="5" t="s">
        <v>47</v>
      </c>
      <c r="C33" s="5"/>
      <c r="D33" s="57"/>
      <c r="E33" s="15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15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15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15">
        <f t="shared" si="0"/>
        <v>0</v>
      </c>
    </row>
    <row r="37" spans="1:5" x14ac:dyDescent="0.25">
      <c r="A37" s="4" t="s">
        <v>7</v>
      </c>
      <c r="B37" s="5" t="s">
        <v>46</v>
      </c>
      <c r="C37" s="5">
        <v>10</v>
      </c>
      <c r="D37" s="42"/>
      <c r="E37" s="15">
        <f t="shared" si="0"/>
        <v>0</v>
      </c>
    </row>
    <row r="38" spans="1:5" x14ac:dyDescent="0.25">
      <c r="A38" s="4" t="s">
        <v>8</v>
      </c>
      <c r="B38" s="5" t="s">
        <v>46</v>
      </c>
      <c r="C38" s="5">
        <v>10</v>
      </c>
      <c r="D38" s="42"/>
      <c r="E38" s="15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15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D1b2RMq0TWWGj2NEu5DHtPHWiXvRPPoZEeZUI3ZCCz9pB47EQWiRLD71LedHITXaDAh0/pfEfXaYfKFHvtSRIQ==" saltValue="aRNEg6diaGJxJ6Mj07gOVg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70" zoomScaleNormal="70" workbookViewId="0">
      <selection activeCell="D29" sqref="D29"/>
    </sheetView>
  </sheetViews>
  <sheetFormatPr defaultRowHeight="15" x14ac:dyDescent="0.25"/>
  <cols>
    <col min="1" max="1" width="87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50</v>
      </c>
      <c r="B2" s="39"/>
      <c r="C2" s="39"/>
      <c r="D2" s="39"/>
      <c r="E2" s="40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/>
      <c r="D5" s="57"/>
      <c r="E5" s="8">
        <f>C5*D5</f>
        <v>0</v>
      </c>
    </row>
    <row r="6" spans="1:5" x14ac:dyDescent="0.25">
      <c r="A6" s="7" t="s">
        <v>25</v>
      </c>
      <c r="B6" s="5" t="s">
        <v>46</v>
      </c>
      <c r="C6" s="5">
        <v>1</v>
      </c>
      <c r="D6" s="42"/>
      <c r="E6" s="8">
        <f t="shared" ref="E6:E39" si="0">C6*D6</f>
        <v>0</v>
      </c>
    </row>
    <row r="7" spans="1:5" x14ac:dyDescent="0.25">
      <c r="A7" s="7" t="s">
        <v>11</v>
      </c>
      <c r="B7" s="5" t="s">
        <v>46</v>
      </c>
      <c r="C7" s="5"/>
      <c r="D7" s="57"/>
      <c r="E7" s="8">
        <f t="shared" si="0"/>
        <v>0</v>
      </c>
    </row>
    <row r="8" spans="1:5" x14ac:dyDescent="0.25">
      <c r="A8" s="7" t="s">
        <v>12</v>
      </c>
      <c r="B8" s="5" t="s">
        <v>46</v>
      </c>
      <c r="C8" s="5">
        <v>6</v>
      </c>
      <c r="D8" s="42"/>
      <c r="E8" s="8">
        <f t="shared" si="0"/>
        <v>0</v>
      </c>
    </row>
    <row r="9" spans="1:5" x14ac:dyDescent="0.25">
      <c r="A9" s="24" t="s">
        <v>13</v>
      </c>
      <c r="B9" s="5" t="s">
        <v>46</v>
      </c>
      <c r="C9" s="5"/>
      <c r="D9" s="57"/>
      <c r="E9" s="8">
        <f t="shared" si="0"/>
        <v>0</v>
      </c>
    </row>
    <row r="10" spans="1:5" ht="18.600000000000001" customHeight="1" x14ac:dyDescent="0.25">
      <c r="A10" s="7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/>
      <c r="D11" s="57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/>
      <c r="D13" s="57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>
        <v>1</v>
      </c>
      <c r="D16" s="42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>
        <v>1</v>
      </c>
      <c r="D17" s="42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>
        <v>1</v>
      </c>
      <c r="D18" s="42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>
        <v>120</v>
      </c>
      <c r="D25" s="42"/>
      <c r="E25" s="8">
        <f t="shared" si="0"/>
        <v>0</v>
      </c>
    </row>
    <row r="26" spans="1:5" x14ac:dyDescent="0.25">
      <c r="A26" s="4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4" t="s">
        <v>31</v>
      </c>
      <c r="B27" s="5" t="s">
        <v>47</v>
      </c>
      <c r="C27" s="5"/>
      <c r="D27" s="57"/>
      <c r="E27" s="8">
        <f t="shared" si="0"/>
        <v>0</v>
      </c>
    </row>
    <row r="28" spans="1:5" x14ac:dyDescent="0.25">
      <c r="A28" s="4" t="s">
        <v>34</v>
      </c>
      <c r="B28" s="5" t="s">
        <v>47</v>
      </c>
      <c r="C28" s="5">
        <v>1</v>
      </c>
      <c r="D28" s="42"/>
      <c r="E28" s="8">
        <f t="shared" si="0"/>
        <v>0</v>
      </c>
    </row>
    <row r="29" spans="1:5" x14ac:dyDescent="0.25">
      <c r="A29" s="4" t="s">
        <v>3</v>
      </c>
      <c r="B29" s="5" t="s">
        <v>47</v>
      </c>
      <c r="C29" s="5">
        <v>1</v>
      </c>
      <c r="D29" s="42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>
        <v>1</v>
      </c>
      <c r="D33" s="42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>
        <v>1</v>
      </c>
      <c r="D34" s="42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7</v>
      </c>
      <c r="D37" s="42"/>
      <c r="E37" s="8">
        <f t="shared" si="0"/>
        <v>0</v>
      </c>
    </row>
    <row r="38" spans="1:5" x14ac:dyDescent="0.25">
      <c r="A38" s="9" t="s">
        <v>8</v>
      </c>
      <c r="B38" s="10" t="s">
        <v>46</v>
      </c>
      <c r="C38" s="10">
        <v>7</v>
      </c>
      <c r="D38" s="43"/>
      <c r="E38" s="8">
        <f t="shared" si="0"/>
        <v>0</v>
      </c>
    </row>
    <row r="39" spans="1:5" ht="15.75" thickBot="1" x14ac:dyDescent="0.3">
      <c r="A39" s="25" t="s">
        <v>27</v>
      </c>
      <c r="B39" s="26" t="s">
        <v>46</v>
      </c>
      <c r="C39" s="26">
        <v>1</v>
      </c>
      <c r="D39" s="46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LF2/fyH/TFkmIbsmGgs3uXbiFU97rOzN8CkDYOPqtf8WoEwAqVtfu05rPflD3uwOMxeeuXDxrtlD+qxcWhvcAQ==" saltValue="+K/pqAAuz7j86dzIkXkihQ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0"/>
  <sheetViews>
    <sheetView zoomScale="75" zoomScaleNormal="75" workbookViewId="0">
      <selection activeCell="D25" sqref="D25"/>
    </sheetView>
  </sheetViews>
  <sheetFormatPr defaultRowHeight="15" x14ac:dyDescent="0.25"/>
  <cols>
    <col min="1" max="1" width="87.42578125" customWidth="1"/>
    <col min="2" max="2" width="8.140625" customWidth="1"/>
    <col min="3" max="3" width="9.7109375" customWidth="1"/>
    <col min="4" max="5" width="14.5703125" customWidth="1"/>
    <col min="10" max="10" width="11.425781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8" t="s">
        <v>44</v>
      </c>
      <c r="B2" s="39"/>
      <c r="C2" s="39"/>
      <c r="D2" s="39"/>
      <c r="E2" s="40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5" t="s">
        <v>46</v>
      </c>
      <c r="C5" s="5">
        <v>1</v>
      </c>
      <c r="D5" s="42"/>
      <c r="E5" s="8">
        <f>C5*D5</f>
        <v>0</v>
      </c>
    </row>
    <row r="6" spans="1:5" x14ac:dyDescent="0.25">
      <c r="A6" s="7" t="s">
        <v>25</v>
      </c>
      <c r="B6" s="5" t="s">
        <v>46</v>
      </c>
      <c r="C6" s="5"/>
      <c r="D6" s="57"/>
      <c r="E6" s="8">
        <f t="shared" ref="E6:E39" si="0">C6*D6</f>
        <v>0</v>
      </c>
    </row>
    <row r="7" spans="1:5" x14ac:dyDescent="0.25">
      <c r="A7" s="7" t="s">
        <v>11</v>
      </c>
      <c r="B7" s="5" t="s">
        <v>46</v>
      </c>
      <c r="C7" s="5">
        <v>1</v>
      </c>
      <c r="D7" s="42"/>
      <c r="E7" s="8">
        <f t="shared" si="0"/>
        <v>0</v>
      </c>
    </row>
    <row r="8" spans="1:5" x14ac:dyDescent="0.25">
      <c r="A8" s="7" t="s">
        <v>12</v>
      </c>
      <c r="B8" s="5" t="s">
        <v>46</v>
      </c>
      <c r="C8" s="5"/>
      <c r="D8" s="57"/>
      <c r="E8" s="8">
        <f t="shared" si="0"/>
        <v>0</v>
      </c>
    </row>
    <row r="9" spans="1:5" x14ac:dyDescent="0.25">
      <c r="A9" s="24" t="s">
        <v>13</v>
      </c>
      <c r="B9" s="5" t="s">
        <v>46</v>
      </c>
      <c r="C9" s="5">
        <v>1</v>
      </c>
      <c r="D9" s="42"/>
      <c r="E9" s="8">
        <f t="shared" si="0"/>
        <v>0</v>
      </c>
    </row>
    <row r="10" spans="1:5" ht="18.600000000000001" customHeight="1" x14ac:dyDescent="0.25">
      <c r="A10" s="7" t="s">
        <v>14</v>
      </c>
      <c r="B10" s="5" t="s">
        <v>46</v>
      </c>
      <c r="C10" s="5"/>
      <c r="D10" s="57"/>
      <c r="E10" s="8">
        <f t="shared" si="0"/>
        <v>0</v>
      </c>
    </row>
    <row r="11" spans="1:5" x14ac:dyDescent="0.25">
      <c r="A11" s="4" t="s">
        <v>15</v>
      </c>
      <c r="B11" s="5" t="s">
        <v>46</v>
      </c>
      <c r="C11" s="5"/>
      <c r="D11" s="57"/>
      <c r="E11" s="8">
        <f t="shared" si="0"/>
        <v>0</v>
      </c>
    </row>
    <row r="12" spans="1:5" x14ac:dyDescent="0.25">
      <c r="A12" s="4" t="s">
        <v>16</v>
      </c>
      <c r="B12" s="5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5" t="s">
        <v>46</v>
      </c>
      <c r="C13" s="5">
        <v>1</v>
      </c>
      <c r="D13" s="42"/>
      <c r="E13" s="8">
        <f t="shared" si="0"/>
        <v>0</v>
      </c>
    </row>
    <row r="14" spans="1:5" x14ac:dyDescent="0.25">
      <c r="A14" s="4" t="s">
        <v>26</v>
      </c>
      <c r="B14" s="5" t="s">
        <v>46</v>
      </c>
      <c r="C14" s="17"/>
      <c r="D14" s="57"/>
      <c r="E14" s="8">
        <f t="shared" si="0"/>
        <v>0</v>
      </c>
    </row>
    <row r="15" spans="1:5" x14ac:dyDescent="0.25">
      <c r="A15" s="4" t="s">
        <v>32</v>
      </c>
      <c r="B15" s="5" t="s">
        <v>46</v>
      </c>
      <c r="C15" s="17"/>
      <c r="D15" s="57"/>
      <c r="E15" s="8">
        <f t="shared" si="0"/>
        <v>0</v>
      </c>
    </row>
    <row r="16" spans="1:5" x14ac:dyDescent="0.25">
      <c r="A16" s="4" t="s">
        <v>23</v>
      </c>
      <c r="B16" s="5" t="s">
        <v>46</v>
      </c>
      <c r="C16" s="5"/>
      <c r="D16" s="57"/>
      <c r="E16" s="8">
        <f t="shared" si="0"/>
        <v>0</v>
      </c>
    </row>
    <row r="17" spans="1:5" x14ac:dyDescent="0.25">
      <c r="A17" s="4" t="s">
        <v>24</v>
      </c>
      <c r="B17" s="5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5" t="s">
        <v>46</v>
      </c>
      <c r="C18" s="5"/>
      <c r="D18" s="57"/>
      <c r="E18" s="8">
        <f t="shared" si="0"/>
        <v>0</v>
      </c>
    </row>
    <row r="19" spans="1:5" x14ac:dyDescent="0.25">
      <c r="A19" s="4" t="s">
        <v>33</v>
      </c>
      <c r="B19" s="5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5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5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5" t="s">
        <v>46</v>
      </c>
      <c r="C22" s="5">
        <v>2</v>
      </c>
      <c r="D22" s="42"/>
      <c r="E22" s="8">
        <f t="shared" si="0"/>
        <v>0</v>
      </c>
    </row>
    <row r="23" spans="1:5" x14ac:dyDescent="0.25">
      <c r="A23" s="6" t="s">
        <v>20</v>
      </c>
      <c r="B23" s="5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>
        <v>50</v>
      </c>
      <c r="D25" s="42"/>
      <c r="E25" s="8">
        <f t="shared" si="0"/>
        <v>0</v>
      </c>
    </row>
    <row r="26" spans="1:5" x14ac:dyDescent="0.25">
      <c r="A26" s="9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9" t="s">
        <v>31</v>
      </c>
      <c r="B27" s="5" t="s">
        <v>47</v>
      </c>
      <c r="C27" s="5"/>
      <c r="D27" s="57"/>
      <c r="E27" s="8">
        <f t="shared" si="0"/>
        <v>0</v>
      </c>
    </row>
    <row r="28" spans="1:5" s="11" customFormat="1" x14ac:dyDescent="0.25">
      <c r="A28" s="9" t="s">
        <v>34</v>
      </c>
      <c r="B28" s="10" t="s">
        <v>47</v>
      </c>
      <c r="C28" s="10">
        <v>1</v>
      </c>
      <c r="D28" s="43"/>
      <c r="E28" s="8">
        <f t="shared" si="0"/>
        <v>0</v>
      </c>
    </row>
    <row r="29" spans="1:5" s="11" customFormat="1" x14ac:dyDescent="0.25">
      <c r="A29" s="9" t="s">
        <v>3</v>
      </c>
      <c r="B29" s="10" t="s">
        <v>47</v>
      </c>
      <c r="C29" s="10">
        <v>1</v>
      </c>
      <c r="D29" s="43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>
        <v>1</v>
      </c>
      <c r="D33" s="42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/>
      <c r="D35" s="57"/>
      <c r="E35" s="8">
        <f t="shared" si="0"/>
        <v>0</v>
      </c>
    </row>
    <row r="36" spans="1:5" x14ac:dyDescent="0.25">
      <c r="A36" s="4" t="s">
        <v>6</v>
      </c>
      <c r="B36" s="5" t="s">
        <v>46</v>
      </c>
      <c r="C36" s="5"/>
      <c r="D36" s="57"/>
      <c r="E36" s="8">
        <f t="shared" si="0"/>
        <v>0</v>
      </c>
    </row>
    <row r="37" spans="1:5" x14ac:dyDescent="0.25">
      <c r="A37" s="4" t="s">
        <v>7</v>
      </c>
      <c r="B37" s="5" t="s">
        <v>46</v>
      </c>
      <c r="C37" s="5">
        <v>2</v>
      </c>
      <c r="D37" s="42"/>
      <c r="E37" s="8">
        <f t="shared" si="0"/>
        <v>0</v>
      </c>
    </row>
    <row r="38" spans="1:5" x14ac:dyDescent="0.25">
      <c r="A38" s="4" t="s">
        <v>8</v>
      </c>
      <c r="B38" s="5" t="s">
        <v>46</v>
      </c>
      <c r="C38" s="5">
        <v>2</v>
      </c>
      <c r="D38" s="42"/>
      <c r="E38" s="8">
        <f t="shared" si="0"/>
        <v>0</v>
      </c>
    </row>
    <row r="39" spans="1:5" ht="15.75" thickBot="1" x14ac:dyDescent="0.3">
      <c r="A39" s="22" t="s">
        <v>27</v>
      </c>
      <c r="B39" s="21" t="s">
        <v>46</v>
      </c>
      <c r="C39" s="21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otRbnW4pqvsY7ld35P7XMHyZigcgi1VJtshRNH7FnO1ogw4eunH7MaiQ5Xqfmr4MWl7D0LsBpPQ3UA3K6kDbCQ==" saltValue="gAYbt+Cszcb3MrWD4virYA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0"/>
  <sheetViews>
    <sheetView tabSelected="1" topLeftCell="A7" zoomScale="75" zoomScaleNormal="75" workbookViewId="0">
      <selection activeCell="D28" sqref="D28"/>
    </sheetView>
  </sheetViews>
  <sheetFormatPr defaultRowHeight="15" x14ac:dyDescent="0.25"/>
  <cols>
    <col min="1" max="1" width="87.140625" customWidth="1"/>
    <col min="2" max="2" width="8.140625" customWidth="1"/>
    <col min="3" max="3" width="9.7109375" customWidth="1"/>
    <col min="4" max="5" width="14.5703125" customWidth="1"/>
    <col min="6" max="7" width="20" customWidth="1"/>
    <col min="10" max="10" width="19.28515625" hidden="1" customWidth="1"/>
  </cols>
  <sheetData>
    <row r="1" spans="1:5" ht="36" customHeight="1" thickBot="1" x14ac:dyDescent="0.3">
      <c r="A1" s="53" t="s">
        <v>56</v>
      </c>
      <c r="B1" s="54"/>
      <c r="C1" s="54"/>
      <c r="D1" s="54"/>
      <c r="E1" s="55"/>
    </row>
    <row r="2" spans="1:5" ht="39" customHeight="1" thickBot="1" x14ac:dyDescent="0.3">
      <c r="A2" s="34" t="s">
        <v>45</v>
      </c>
      <c r="B2" s="35"/>
      <c r="C2" s="35"/>
      <c r="D2" s="35"/>
      <c r="E2" s="41"/>
    </row>
    <row r="3" spans="1:5" x14ac:dyDescent="0.25">
      <c r="A3" s="51" t="s">
        <v>0</v>
      </c>
      <c r="B3" s="51" t="s">
        <v>49</v>
      </c>
      <c r="C3" s="51" t="s">
        <v>53</v>
      </c>
      <c r="D3" s="51" t="s">
        <v>54</v>
      </c>
      <c r="E3" s="51" t="s">
        <v>9</v>
      </c>
    </row>
    <row r="4" spans="1:5" x14ac:dyDescent="0.25">
      <c r="A4" s="52"/>
      <c r="B4" s="52"/>
      <c r="C4" s="52"/>
      <c r="D4" s="52"/>
      <c r="E4" s="52"/>
    </row>
    <row r="5" spans="1:5" x14ac:dyDescent="0.25">
      <c r="A5" s="4" t="s">
        <v>10</v>
      </c>
      <c r="B5" s="10" t="s">
        <v>46</v>
      </c>
      <c r="C5" s="10">
        <v>10</v>
      </c>
      <c r="D5" s="42"/>
      <c r="E5" s="8">
        <f>C5*D5</f>
        <v>0</v>
      </c>
    </row>
    <row r="6" spans="1:5" x14ac:dyDescent="0.25">
      <c r="A6" s="7" t="s">
        <v>25</v>
      </c>
      <c r="B6" s="10" t="s">
        <v>46</v>
      </c>
      <c r="C6" s="10">
        <v>1</v>
      </c>
      <c r="D6" s="42"/>
      <c r="E6" s="8">
        <f t="shared" ref="E6:E39" si="0">C6*D6</f>
        <v>0</v>
      </c>
    </row>
    <row r="7" spans="1:5" x14ac:dyDescent="0.25">
      <c r="A7" s="7" t="s">
        <v>11</v>
      </c>
      <c r="B7" s="10" t="s">
        <v>46</v>
      </c>
      <c r="C7" s="10"/>
      <c r="D7" s="57"/>
      <c r="E7" s="8">
        <f t="shared" si="0"/>
        <v>0</v>
      </c>
    </row>
    <row r="8" spans="1:5" x14ac:dyDescent="0.25">
      <c r="A8" s="7" t="s">
        <v>12</v>
      </c>
      <c r="B8" s="10" t="s">
        <v>46</v>
      </c>
      <c r="C8" s="10">
        <v>4</v>
      </c>
      <c r="D8" s="42"/>
      <c r="E8" s="8">
        <f t="shared" si="0"/>
        <v>0</v>
      </c>
    </row>
    <row r="9" spans="1:5" x14ac:dyDescent="0.25">
      <c r="A9" s="24" t="s">
        <v>13</v>
      </c>
      <c r="B9" s="10" t="s">
        <v>46</v>
      </c>
      <c r="C9" s="10"/>
      <c r="D9" s="57"/>
      <c r="E9" s="8">
        <f t="shared" si="0"/>
        <v>0</v>
      </c>
    </row>
    <row r="10" spans="1:5" ht="18.600000000000001" customHeight="1" x14ac:dyDescent="0.25">
      <c r="A10" s="7" t="s">
        <v>14</v>
      </c>
      <c r="B10" s="10" t="s">
        <v>46</v>
      </c>
      <c r="C10" s="10"/>
      <c r="D10" s="57"/>
      <c r="E10" s="8">
        <f t="shared" si="0"/>
        <v>0</v>
      </c>
    </row>
    <row r="11" spans="1:5" x14ac:dyDescent="0.25">
      <c r="A11" s="4" t="s">
        <v>15</v>
      </c>
      <c r="B11" s="10" t="s">
        <v>46</v>
      </c>
      <c r="C11" s="10">
        <v>2</v>
      </c>
      <c r="D11" s="42"/>
      <c r="E11" s="8">
        <f t="shared" si="0"/>
        <v>0</v>
      </c>
    </row>
    <row r="12" spans="1:5" x14ac:dyDescent="0.25">
      <c r="A12" s="4" t="s">
        <v>16</v>
      </c>
      <c r="B12" s="10" t="s">
        <v>46</v>
      </c>
      <c r="C12" s="5"/>
      <c r="D12" s="57"/>
      <c r="E12" s="8">
        <f t="shared" si="0"/>
        <v>0</v>
      </c>
    </row>
    <row r="13" spans="1:5" x14ac:dyDescent="0.25">
      <c r="A13" s="4" t="s">
        <v>17</v>
      </c>
      <c r="B13" s="10" t="s">
        <v>46</v>
      </c>
      <c r="C13" s="5"/>
      <c r="D13" s="57"/>
      <c r="E13" s="8">
        <f t="shared" si="0"/>
        <v>0</v>
      </c>
    </row>
    <row r="14" spans="1:5" x14ac:dyDescent="0.25">
      <c r="A14" s="4" t="s">
        <v>26</v>
      </c>
      <c r="B14" s="10" t="s">
        <v>46</v>
      </c>
      <c r="C14" s="5">
        <v>2</v>
      </c>
      <c r="D14" s="42"/>
      <c r="E14" s="8">
        <f t="shared" si="0"/>
        <v>0</v>
      </c>
    </row>
    <row r="15" spans="1:5" x14ac:dyDescent="0.25">
      <c r="A15" s="4" t="s">
        <v>32</v>
      </c>
      <c r="B15" s="10" t="s">
        <v>46</v>
      </c>
      <c r="C15" s="5">
        <v>2</v>
      </c>
      <c r="D15" s="42"/>
      <c r="E15" s="8">
        <f t="shared" si="0"/>
        <v>0</v>
      </c>
    </row>
    <row r="16" spans="1:5" x14ac:dyDescent="0.25">
      <c r="A16" s="9" t="s">
        <v>23</v>
      </c>
      <c r="B16" s="10" t="s">
        <v>46</v>
      </c>
      <c r="C16" s="5">
        <v>1</v>
      </c>
      <c r="D16" s="42"/>
      <c r="E16" s="8">
        <f t="shared" si="0"/>
        <v>0</v>
      </c>
    </row>
    <row r="17" spans="1:5" x14ac:dyDescent="0.25">
      <c r="A17" s="4" t="s">
        <v>24</v>
      </c>
      <c r="B17" s="10" t="s">
        <v>46</v>
      </c>
      <c r="C17" s="5"/>
      <c r="D17" s="57"/>
      <c r="E17" s="8">
        <f t="shared" si="0"/>
        <v>0</v>
      </c>
    </row>
    <row r="18" spans="1:5" x14ac:dyDescent="0.25">
      <c r="A18" s="4" t="s">
        <v>18</v>
      </c>
      <c r="B18" s="10" t="s">
        <v>46</v>
      </c>
      <c r="C18" s="5"/>
      <c r="D18" s="57"/>
      <c r="E18" s="8">
        <f t="shared" si="0"/>
        <v>0</v>
      </c>
    </row>
    <row r="19" spans="1:5" x14ac:dyDescent="0.25">
      <c r="A19" s="4" t="s">
        <v>33</v>
      </c>
      <c r="B19" s="10" t="s">
        <v>46</v>
      </c>
      <c r="C19" s="5"/>
      <c r="D19" s="57"/>
      <c r="E19" s="8">
        <f t="shared" si="0"/>
        <v>0</v>
      </c>
    </row>
    <row r="20" spans="1:5" x14ac:dyDescent="0.25">
      <c r="A20" s="6" t="s">
        <v>19</v>
      </c>
      <c r="B20" s="10" t="s">
        <v>46</v>
      </c>
      <c r="C20" s="5"/>
      <c r="D20" s="59"/>
      <c r="E20" s="8">
        <f t="shared" si="0"/>
        <v>0</v>
      </c>
    </row>
    <row r="21" spans="1:5" x14ac:dyDescent="0.25">
      <c r="A21" s="6" t="s">
        <v>21</v>
      </c>
      <c r="B21" s="10" t="s">
        <v>46</v>
      </c>
      <c r="C21" s="5"/>
      <c r="D21" s="57"/>
      <c r="E21" s="8">
        <f t="shared" si="0"/>
        <v>0</v>
      </c>
    </row>
    <row r="22" spans="1:5" x14ac:dyDescent="0.25">
      <c r="A22" s="6" t="s">
        <v>22</v>
      </c>
      <c r="B22" s="10" t="s">
        <v>46</v>
      </c>
      <c r="C22" s="5"/>
      <c r="D22" s="57"/>
      <c r="E22" s="8">
        <f t="shared" si="0"/>
        <v>0</v>
      </c>
    </row>
    <row r="23" spans="1:5" x14ac:dyDescent="0.25">
      <c r="A23" s="6" t="s">
        <v>20</v>
      </c>
      <c r="B23" s="10" t="s">
        <v>46</v>
      </c>
      <c r="C23" s="5"/>
      <c r="D23" s="57"/>
      <c r="E23" s="8">
        <f t="shared" si="0"/>
        <v>0</v>
      </c>
    </row>
    <row r="24" spans="1:5" x14ac:dyDescent="0.25">
      <c r="A24" s="6" t="s">
        <v>28</v>
      </c>
      <c r="B24" s="5" t="s">
        <v>46</v>
      </c>
      <c r="C24" s="5"/>
      <c r="D24" s="57"/>
      <c r="E24" s="8">
        <f t="shared" si="0"/>
        <v>0</v>
      </c>
    </row>
    <row r="25" spans="1:5" x14ac:dyDescent="0.25">
      <c r="A25" s="6" t="s">
        <v>30</v>
      </c>
      <c r="B25" s="5" t="s">
        <v>48</v>
      </c>
      <c r="C25" s="5"/>
      <c r="D25" s="57"/>
      <c r="E25" s="8">
        <f t="shared" si="0"/>
        <v>0</v>
      </c>
    </row>
    <row r="26" spans="1:5" x14ac:dyDescent="0.25">
      <c r="A26" s="4" t="s">
        <v>29</v>
      </c>
      <c r="B26" s="5" t="s">
        <v>48</v>
      </c>
      <c r="C26" s="5"/>
      <c r="D26" s="57"/>
      <c r="E26" s="8">
        <f t="shared" si="0"/>
        <v>0</v>
      </c>
    </row>
    <row r="27" spans="1:5" x14ac:dyDescent="0.25">
      <c r="A27" s="4" t="s">
        <v>31</v>
      </c>
      <c r="B27" s="5" t="s">
        <v>47</v>
      </c>
      <c r="C27" s="5"/>
      <c r="D27" s="57"/>
      <c r="E27" s="8">
        <f t="shared" si="0"/>
        <v>0</v>
      </c>
    </row>
    <row r="28" spans="1:5" x14ac:dyDescent="0.25">
      <c r="A28" s="4" t="s">
        <v>34</v>
      </c>
      <c r="B28" s="5" t="s">
        <v>47</v>
      </c>
      <c r="C28" s="5">
        <v>1</v>
      </c>
      <c r="D28" s="42"/>
      <c r="E28" s="8">
        <f t="shared" si="0"/>
        <v>0</v>
      </c>
    </row>
    <row r="29" spans="1:5" x14ac:dyDescent="0.25">
      <c r="A29" s="4" t="s">
        <v>3</v>
      </c>
      <c r="B29" s="5" t="s">
        <v>47</v>
      </c>
      <c r="C29" s="5">
        <v>1</v>
      </c>
      <c r="D29" s="42"/>
      <c r="E29" s="8">
        <f t="shared" si="0"/>
        <v>0</v>
      </c>
    </row>
    <row r="30" spans="1:5" x14ac:dyDescent="0.25">
      <c r="A30" s="4" t="s">
        <v>1</v>
      </c>
      <c r="B30" s="5" t="s">
        <v>47</v>
      </c>
      <c r="C30" s="5">
        <v>1</v>
      </c>
      <c r="D30" s="42"/>
      <c r="E30" s="8">
        <f t="shared" si="0"/>
        <v>0</v>
      </c>
    </row>
    <row r="31" spans="1:5" x14ac:dyDescent="0.25">
      <c r="A31" s="4" t="s">
        <v>4</v>
      </c>
      <c r="B31" s="5" t="s">
        <v>47</v>
      </c>
      <c r="C31" s="5">
        <v>1</v>
      </c>
      <c r="D31" s="42"/>
      <c r="E31" s="8">
        <f t="shared" si="0"/>
        <v>0</v>
      </c>
    </row>
    <row r="32" spans="1:5" x14ac:dyDescent="0.25">
      <c r="A32" s="4" t="s">
        <v>51</v>
      </c>
      <c r="B32" s="5" t="s">
        <v>47</v>
      </c>
      <c r="C32" s="5">
        <v>1</v>
      </c>
      <c r="D32" s="44"/>
      <c r="E32" s="8">
        <f t="shared" si="0"/>
        <v>0</v>
      </c>
    </row>
    <row r="33" spans="1:5" x14ac:dyDescent="0.25">
      <c r="A33" s="4" t="s">
        <v>52</v>
      </c>
      <c r="B33" s="5" t="s">
        <v>47</v>
      </c>
      <c r="C33" s="5"/>
      <c r="D33" s="57"/>
      <c r="E33" s="8">
        <f t="shared" si="0"/>
        <v>0</v>
      </c>
    </row>
    <row r="34" spans="1:5" x14ac:dyDescent="0.25">
      <c r="A34" s="4" t="s">
        <v>57</v>
      </c>
      <c r="B34" s="5" t="s">
        <v>46</v>
      </c>
      <c r="C34" s="5"/>
      <c r="D34" s="57"/>
      <c r="E34" s="8">
        <f t="shared" si="0"/>
        <v>0</v>
      </c>
    </row>
    <row r="35" spans="1:5" x14ac:dyDescent="0.25">
      <c r="A35" s="4" t="s">
        <v>5</v>
      </c>
      <c r="B35" s="5" t="s">
        <v>46</v>
      </c>
      <c r="C35" s="5">
        <v>15</v>
      </c>
      <c r="D35" s="42"/>
      <c r="E35" s="8">
        <f t="shared" si="0"/>
        <v>0</v>
      </c>
    </row>
    <row r="36" spans="1:5" x14ac:dyDescent="0.25">
      <c r="A36" s="4" t="s">
        <v>6</v>
      </c>
      <c r="B36" s="10" t="s">
        <v>46</v>
      </c>
      <c r="C36" s="5">
        <v>15</v>
      </c>
      <c r="D36" s="42"/>
      <c r="E36" s="8">
        <f t="shared" si="0"/>
        <v>0</v>
      </c>
    </row>
    <row r="37" spans="1:5" x14ac:dyDescent="0.25">
      <c r="A37" s="4" t="s">
        <v>7</v>
      </c>
      <c r="B37" s="10" t="s">
        <v>46</v>
      </c>
      <c r="C37" s="12"/>
      <c r="D37" s="57"/>
      <c r="E37" s="8">
        <f t="shared" si="0"/>
        <v>0</v>
      </c>
    </row>
    <row r="38" spans="1:5" x14ac:dyDescent="0.25">
      <c r="A38" s="4" t="s">
        <v>8</v>
      </c>
      <c r="B38" s="10" t="s">
        <v>46</v>
      </c>
      <c r="C38" s="12"/>
      <c r="D38" s="57"/>
      <c r="E38" s="8">
        <f t="shared" si="0"/>
        <v>0</v>
      </c>
    </row>
    <row r="39" spans="1:5" ht="15.75" thickBot="1" x14ac:dyDescent="0.3">
      <c r="A39" s="22" t="s">
        <v>27</v>
      </c>
      <c r="B39" s="26" t="s">
        <v>46</v>
      </c>
      <c r="C39" s="23"/>
      <c r="D39" s="58"/>
      <c r="E39" s="8">
        <f t="shared" si="0"/>
        <v>0</v>
      </c>
    </row>
    <row r="40" spans="1:5" s="18" customFormat="1" ht="25.15" customHeight="1" thickBot="1" x14ac:dyDescent="0.3">
      <c r="A40" s="29" t="s">
        <v>2</v>
      </c>
      <c r="B40" s="33"/>
      <c r="C40" s="33"/>
      <c r="D40" s="31"/>
      <c r="E40" s="32">
        <f>SUM(E5:E39)</f>
        <v>0</v>
      </c>
    </row>
  </sheetData>
  <sheetProtection algorithmName="SHA-512" hashValue="xECfNLgsPBzrjgJXMCB7ThAgltMlN7PiV7b5/HMTD0BzmtYO27KkLaHncudw9NYc8pGo0yy3qNXn6vzAx5qZmQ==" saltValue="a+xNY5OahnOn40IrhVRavg==" spinCount="100000" sheet="1" objects="1" scenarios="1" selectLockedCells="1"/>
  <mergeCells count="6">
    <mergeCell ref="A1:E1"/>
    <mergeCell ref="A3:A4"/>
    <mergeCell ref="C3:C4"/>
    <mergeCell ref="E3:E4"/>
    <mergeCell ref="D3:D4"/>
    <mergeCell ref="B3:B4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CELKEM</vt:lpstr>
      <vt:lpstr>KARLOVY VARY</vt:lpstr>
      <vt:lpstr>PLZEŇ</vt:lpstr>
      <vt:lpstr>HRADEC KRÁLOVÉ</vt:lpstr>
      <vt:lpstr>OLOMOUC</vt:lpstr>
      <vt:lpstr>ÚSTÍ NAD LABEM</vt:lpstr>
      <vt:lpstr>LIBEREC</vt:lpstr>
      <vt:lpstr>ČESKÉ BUDĚJOVICE</vt:lpstr>
      <vt:lpstr>VINOHRADSKÁ</vt:lpstr>
      <vt:lpstr>CELKEM!Oblast_tisku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Lázničková Marcela</cp:lastModifiedBy>
  <cp:lastPrinted>2025-02-27T16:41:07Z</cp:lastPrinted>
  <dcterms:created xsi:type="dcterms:W3CDTF">2018-12-14T08:32:19Z</dcterms:created>
  <dcterms:modified xsi:type="dcterms:W3CDTF">2025-08-11T12:24:12Z</dcterms:modified>
</cp:coreProperties>
</file>