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s4\OJ VO\VO_2025\DNS - Výzva č. 2\3. JOSEPHINE\"/>
    </mc:Choice>
  </mc:AlternateContent>
  <xr:revisionPtr revIDLastSave="0" documentId="8_{3F9DAC00-F881-4101-8DEE-3649A44BA5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kaz - Vým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" l="1"/>
  <c r="I40" i="1" s="1"/>
  <c r="I38" i="1"/>
  <c r="I39" i="1"/>
  <c r="I41" i="1"/>
  <c r="I37" i="1"/>
  <c r="I35" i="1"/>
  <c r="I33" i="1"/>
  <c r="I32" i="1"/>
  <c r="I23" i="1"/>
  <c r="I24" i="1"/>
  <c r="I25" i="1"/>
  <c r="I26" i="1"/>
  <c r="I27" i="1"/>
  <c r="I28" i="1"/>
  <c r="I29" i="1"/>
  <c r="I30" i="1"/>
  <c r="I22" i="1"/>
  <c r="I17" i="1"/>
  <c r="I18" i="1"/>
  <c r="I19" i="1"/>
  <c r="H18" i="1"/>
  <c r="H19" i="1"/>
  <c r="H17" i="1"/>
  <c r="H35" i="1"/>
  <c r="H16" i="1"/>
  <c r="H42" i="1" l="1"/>
  <c r="I42" i="1" s="1"/>
  <c r="I16" i="1"/>
  <c r="H23" i="1"/>
  <c r="H24" i="1"/>
  <c r="H25" i="1"/>
  <c r="H26" i="1"/>
  <c r="H27" i="1"/>
  <c r="H28" i="1"/>
  <c r="H29" i="1"/>
  <c r="H30" i="1"/>
  <c r="H32" i="1"/>
  <c r="H33" i="1"/>
  <c r="H39" i="1"/>
  <c r="H22" i="1"/>
  <c r="H41" i="1" l="1"/>
  <c r="H38" i="1"/>
  <c r="H37" i="1"/>
</calcChain>
</file>

<file path=xl/sharedStrings.xml><?xml version="1.0" encoding="utf-8"?>
<sst xmlns="http://schemas.openxmlformats.org/spreadsheetml/2006/main" count="109" uniqueCount="81">
  <si>
    <t>VÝKAZ VÝMER</t>
  </si>
  <si>
    <t>Objednávateľ:   Mesto Košice</t>
  </si>
  <si>
    <t xml:space="preserve">Zhotoviteľ:   </t>
  </si>
  <si>
    <t xml:space="preserve">Spracoval:   </t>
  </si>
  <si>
    <t>Miesto:  Košice</t>
  </si>
  <si>
    <t xml:space="preserve">Dátum:  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</si>
  <si>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</si>
  <si>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</si>
  <si>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</si>
  <si>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</si>
  <si>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</si>
  <si>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</si>
  <si>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</si>
  <si>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</si>
  <si>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M</t>
  </si>
  <si>
    <t xml:space="preserve">Práce a dodávky M  </t>
  </si>
  <si>
    <t>21-M</t>
  </si>
  <si>
    <t>Elektromontáže</t>
  </si>
  <si>
    <t>m</t>
  </si>
  <si>
    <t>ks</t>
  </si>
  <si>
    <t>t</t>
  </si>
  <si>
    <t>OST</t>
  </si>
  <si>
    <t>Ostatné</t>
  </si>
  <si>
    <t>HZS000414</t>
  </si>
  <si>
    <t>sub.</t>
  </si>
  <si>
    <t>Vyžiadanie vyjadrení dotknutých organizácii a vytýčenie IS</t>
  </si>
  <si>
    <t>HZS-P1</t>
  </si>
  <si>
    <t>Porealizačná projektová dokumentácia</t>
  </si>
  <si>
    <t>HZS-P2</t>
  </si>
  <si>
    <t>Záverečné merania osvetlenia a vypracovanie protokolu z merania</t>
  </si>
  <si>
    <t>HZS-001</t>
  </si>
  <si>
    <t>Celková cena</t>
  </si>
  <si>
    <t>Revízie a vypracovanie revíznych správ</t>
  </si>
  <si>
    <t>Stavba: Zvýraznenie chodca na priechode pre chodcov v lokalite MČ Košice – Juh</t>
  </si>
  <si>
    <t>Projektant: Ing. Petrušanský</t>
  </si>
  <si>
    <t>Objekt:  MČ Košice - Juh, ul. Gemerská, priechod č. 8A (pri SOŠ)</t>
  </si>
  <si>
    <t xml:space="preserve">Práce a dodávky HSV  </t>
  </si>
  <si>
    <t xml:space="preserve">Ostatné konštrukcie a práce-búranie   </t>
  </si>
  <si>
    <t>R</t>
  </si>
  <si>
    <t>404</t>
  </si>
  <si>
    <t>914001211.SP</t>
  </si>
  <si>
    <t>404410000535P</t>
  </si>
  <si>
    <t>979081111.S</t>
  </si>
  <si>
    <t>979081121.S</t>
  </si>
  <si>
    <t xml:space="preserve">Montáž cestnej zvislej dopravnej značky základnej veľkosti do 1 m2 objímkami na stĺpiky alebo konzoly   </t>
  </si>
  <si>
    <t xml:space="preserve">Odvoz sutiny a vybúraných hmôt na skládku do 1 km   </t>
  </si>
  <si>
    <t xml:space="preserve">Odvoz sutiny a vybúraných hmôt na skládku za každý ďalší 1 km   </t>
  </si>
  <si>
    <t>ERS</t>
  </si>
  <si>
    <t>EPO</t>
  </si>
  <si>
    <t>341</t>
  </si>
  <si>
    <t>210204202.S</t>
  </si>
  <si>
    <t xml:space="preserve">Elektrovýstroj stožiara 2 okruhy   </t>
  </si>
  <si>
    <t>ERS000005902P</t>
  </si>
  <si>
    <t xml:space="preserve">Rozvodnica poistková EKM-2072-2D2-4X35-I pre verejné osvetlenie   </t>
  </si>
  <si>
    <t>EPO000000010</t>
  </si>
  <si>
    <t xml:space="preserve">Poistka patrónová DII DZ E27 2312103 6A 500V gF rýchla   </t>
  </si>
  <si>
    <t>210411066.SP</t>
  </si>
  <si>
    <t>404610002000.SP</t>
  </si>
  <si>
    <t>210800107.S</t>
  </si>
  <si>
    <t xml:space="preserve">Kábel medený uložený voľne CYKY 450/750 V 3x1,5   </t>
  </si>
  <si>
    <t>341110000750.S</t>
  </si>
  <si>
    <t xml:space="preserve">Kábel medený CYKY-J 3x1,5 mm2   </t>
  </si>
  <si>
    <t>210950201.S</t>
  </si>
  <si>
    <t xml:space="preserve">Príplatok na zaťahovanie káblov, váha kábla do 0.75 kg   </t>
  </si>
  <si>
    <t>210962084.S</t>
  </si>
  <si>
    <t xml:space="preserve">Demontáž výzbroja stožiarov pre 1 okruh   </t>
  </si>
  <si>
    <t>357</t>
  </si>
  <si>
    <t>360190012.SP</t>
  </si>
  <si>
    <t>357120022100.SP</t>
  </si>
  <si>
    <t xml:space="preserve">Montáž prevádzkových, meracích a regulačných zariadení   </t>
  </si>
  <si>
    <t>36-M</t>
  </si>
  <si>
    <t>Porealizačné geodetické zameranie a spracovanie pozičnej mapy - 1x dig.,3x analog.</t>
  </si>
  <si>
    <t>Dopravná značka ZDZ 325-10 "Priechod pre chodcov" s výstražnými blikačmi min. 200mm, Zn lisovaná, rozmerov 1000mm x 750mm, RA1, P3, E2, SP1, vrátane montážnej súpravy, podľa PD</t>
  </si>
  <si>
    <t>HSZ</t>
  </si>
  <si>
    <t xml:space="preserve">Hodinové zúčtovacie sadzby   </t>
  </si>
  <si>
    <t xml:space="preserve">Dočasné dopravné značenie - 2 sety   </t>
  </si>
  <si>
    <t>hod</t>
  </si>
  <si>
    <t xml:space="preserve">Montáž riadiacej jednotky video-detekčného zariadenia na stožiar - rozvádzač riadiacej jednoky, káblové prepoenie, integrácia, spustenie  a uvedenie systému do prevádzky  </t>
  </si>
  <si>
    <t xml:space="preserve">Riadiaca jednotka video-detekčného zariadenia, s akumulátorom a montážnou súpravou vrátane káblových prepojení na značku a detektor, podľa technickej špecifikácie   </t>
  </si>
  <si>
    <t xml:space="preserve">Montáž video-detekčného zariadenia na stožiar   </t>
  </si>
  <si>
    <t>Video-detekčné zariadenie,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</si>
</sst>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15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10"/>
      <name val="Arial"/>
      <family val="2"/>
      <charset val="238"/>
    </font>
    <font>
      <i/>
      <sz val="8"/>
      <color indexed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  <xf numFmtId="0" fontId="13" fillId="0" borderId="0" applyAlignment="0">
      <alignment vertical="top" wrapText="1"/>
      <protection locked="0"/>
    </xf>
  </cellStyleXfs>
  <cellXfs count="58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37" fontId="4" fillId="0" borderId="3" xfId="0" applyNumberFormat="1" applyFont="1" applyBorder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39" fontId="4" fillId="3" borderId="4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  <protection locked="0"/>
    </xf>
    <xf numFmtId="0" fontId="14" fillId="0" borderId="1" xfId="0" applyFont="1" applyBorder="1" applyAlignment="1">
      <alignment horizontal="left" wrapText="1"/>
      <protection locked="0"/>
    </xf>
    <xf numFmtId="0" fontId="14" fillId="0" borderId="1" xfId="0" applyFont="1" applyBorder="1" applyAlignment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right" vertical="center"/>
      <protection locked="0"/>
    </xf>
    <xf numFmtId="164" fontId="14" fillId="0" borderId="1" xfId="0" applyNumberFormat="1" applyFont="1" applyBorder="1" applyAlignment="1">
      <alignment horizontal="right" vertical="center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showGridLines="0" tabSelected="1" zoomScaleNormal="100" workbookViewId="0">
      <selection activeCell="A13" sqref="A13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83203125" style="1" customWidth="1"/>
    <col min="10" max="16384" width="10.5" style="1"/>
  </cols>
  <sheetData>
    <row r="1" spans="1:9" ht="30" customHeight="1">
      <c r="A1" s="15"/>
      <c r="B1" s="54" t="s">
        <v>0</v>
      </c>
      <c r="C1" s="55"/>
      <c r="D1" s="55"/>
      <c r="E1" s="55"/>
      <c r="F1" s="55"/>
      <c r="G1" s="55"/>
      <c r="H1" s="55"/>
      <c r="I1" s="15"/>
    </row>
    <row r="2" spans="1:9" ht="15" customHeight="1">
      <c r="A2" s="15"/>
      <c r="B2" s="5" t="s">
        <v>33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35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34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1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39" t="s">
        <v>2</v>
      </c>
      <c r="C10" s="39"/>
      <c r="D10" s="40"/>
      <c r="E10" s="39"/>
      <c r="F10" s="39" t="s">
        <v>3</v>
      </c>
      <c r="G10" s="40"/>
      <c r="H10" s="40"/>
    </row>
    <row r="11" spans="1:9" ht="13.5" customHeight="1">
      <c r="A11" s="15"/>
      <c r="B11" s="56" t="s">
        <v>4</v>
      </c>
      <c r="C11" s="57"/>
      <c r="D11" s="57"/>
      <c r="E11" s="41"/>
      <c r="F11" s="39" t="s">
        <v>5</v>
      </c>
      <c r="G11" s="42"/>
      <c r="H11" s="42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6"/>
      <c r="B13" s="12" t="s">
        <v>6</v>
      </c>
      <c r="C13" s="12" t="s">
        <v>7</v>
      </c>
      <c r="D13" s="12" t="s">
        <v>8</v>
      </c>
      <c r="E13" s="12" t="s">
        <v>9</v>
      </c>
      <c r="F13" s="12" t="s">
        <v>10</v>
      </c>
      <c r="G13" s="23" t="s">
        <v>11</v>
      </c>
      <c r="H13" s="12" t="s">
        <v>12</v>
      </c>
      <c r="I13" s="12" t="s">
        <v>13</v>
      </c>
    </row>
    <row r="14" spans="1:9" ht="27" customHeight="1">
      <c r="A14" s="15"/>
      <c r="B14" s="27"/>
      <c r="C14" s="28" t="s">
        <v>14</v>
      </c>
      <c r="D14" s="28" t="s">
        <v>36</v>
      </c>
      <c r="E14" s="28"/>
      <c r="F14" s="29"/>
      <c r="G14" s="29"/>
      <c r="H14" s="29"/>
      <c r="I14" s="15"/>
    </row>
    <row r="15" spans="1:9" ht="22.5" customHeight="1">
      <c r="A15" s="15"/>
      <c r="B15" s="30"/>
      <c r="C15" s="31">
        <v>9</v>
      </c>
      <c r="D15" s="31" t="s">
        <v>37</v>
      </c>
      <c r="E15" s="31"/>
      <c r="F15" s="14"/>
      <c r="G15" s="14"/>
      <c r="H15" s="14"/>
      <c r="I15" s="15"/>
    </row>
    <row r="16" spans="1:9" ht="22.5" customHeight="1">
      <c r="A16" s="45" t="s">
        <v>38</v>
      </c>
      <c r="B16" s="32">
        <v>1</v>
      </c>
      <c r="C16" s="46" t="s">
        <v>40</v>
      </c>
      <c r="D16" s="16" t="s">
        <v>44</v>
      </c>
      <c r="E16" s="46" t="s">
        <v>19</v>
      </c>
      <c r="F16" s="50">
        <v>2</v>
      </c>
      <c r="G16" s="43"/>
      <c r="H16" s="21">
        <f>+F16*G16</f>
        <v>0</v>
      </c>
      <c r="I16" s="22">
        <f>+H16*1.23</f>
        <v>0</v>
      </c>
    </row>
    <row r="17" spans="1:9" ht="45">
      <c r="A17" s="49" t="s">
        <v>39</v>
      </c>
      <c r="B17" s="32">
        <v>2</v>
      </c>
      <c r="C17" s="48" t="s">
        <v>41</v>
      </c>
      <c r="D17" s="52" t="s">
        <v>72</v>
      </c>
      <c r="E17" s="48" t="s">
        <v>19</v>
      </c>
      <c r="F17" s="51">
        <v>2</v>
      </c>
      <c r="G17" s="43"/>
      <c r="H17" s="21">
        <f>+F17*G17</f>
        <v>0</v>
      </c>
      <c r="I17" s="22">
        <f t="shared" ref="I17:I19" si="0">+H17*1.23</f>
        <v>0</v>
      </c>
    </row>
    <row r="18" spans="1:9" ht="11.25">
      <c r="A18" s="45" t="s">
        <v>38</v>
      </c>
      <c r="B18" s="32">
        <v>3</v>
      </c>
      <c r="C18" s="46" t="s">
        <v>42</v>
      </c>
      <c r="D18" s="46" t="s">
        <v>45</v>
      </c>
      <c r="E18" s="46" t="s">
        <v>20</v>
      </c>
      <c r="F18" s="50">
        <v>4.0000000000000001E-3</v>
      </c>
      <c r="G18" s="43"/>
      <c r="H18" s="21">
        <f>+F18*G18</f>
        <v>0</v>
      </c>
      <c r="I18" s="22">
        <f t="shared" si="0"/>
        <v>0</v>
      </c>
    </row>
    <row r="19" spans="1:9" ht="22.5">
      <c r="A19" s="45" t="s">
        <v>38</v>
      </c>
      <c r="B19" s="32">
        <v>4</v>
      </c>
      <c r="C19" s="46" t="s">
        <v>43</v>
      </c>
      <c r="D19" s="46" t="s">
        <v>46</v>
      </c>
      <c r="E19" s="46" t="s">
        <v>20</v>
      </c>
      <c r="F19" s="50">
        <v>5.6000000000000001E-2</v>
      </c>
      <c r="G19" s="43"/>
      <c r="H19" s="21">
        <f>+F19*G19</f>
        <v>0</v>
      </c>
      <c r="I19" s="22">
        <f t="shared" si="0"/>
        <v>0</v>
      </c>
    </row>
    <row r="20" spans="1:9" ht="25.5" customHeight="1">
      <c r="A20" s="15"/>
      <c r="B20" s="27"/>
      <c r="C20" s="28" t="s">
        <v>14</v>
      </c>
      <c r="D20" s="28" t="s">
        <v>15</v>
      </c>
      <c r="E20" s="28"/>
      <c r="F20" s="29"/>
      <c r="G20" s="29"/>
      <c r="H20" s="29"/>
      <c r="I20" s="15"/>
    </row>
    <row r="21" spans="1:9" ht="28.5" customHeight="1">
      <c r="A21" s="15"/>
      <c r="B21" s="30"/>
      <c r="C21" s="31" t="s">
        <v>16</v>
      </c>
      <c r="D21" s="31" t="s">
        <v>17</v>
      </c>
      <c r="E21" s="31"/>
      <c r="F21" s="14"/>
      <c r="G21" s="14"/>
      <c r="H21" s="14"/>
      <c r="I21" s="15"/>
    </row>
    <row r="22" spans="1:9" ht="11.25">
      <c r="A22" s="45" t="s">
        <v>38</v>
      </c>
      <c r="B22" s="32">
        <v>7</v>
      </c>
      <c r="C22" s="46" t="s">
        <v>50</v>
      </c>
      <c r="D22" s="46" t="s">
        <v>51</v>
      </c>
      <c r="E22" s="46" t="s">
        <v>19</v>
      </c>
      <c r="F22" s="50">
        <v>2</v>
      </c>
      <c r="G22" s="43"/>
      <c r="H22" s="21">
        <f>+F22*G22</f>
        <v>0</v>
      </c>
      <c r="I22" s="22">
        <f>+H22*1.23</f>
        <v>0</v>
      </c>
    </row>
    <row r="23" spans="1:9" ht="22.5">
      <c r="A23" s="49" t="s">
        <v>47</v>
      </c>
      <c r="B23" s="32">
        <v>8</v>
      </c>
      <c r="C23" s="47" t="s">
        <v>52</v>
      </c>
      <c r="D23" s="47" t="s">
        <v>53</v>
      </c>
      <c r="E23" s="48" t="s">
        <v>19</v>
      </c>
      <c r="F23" s="51">
        <v>2</v>
      </c>
      <c r="G23" s="43"/>
      <c r="H23" s="21">
        <f t="shared" ref="H23:H33" si="1">+F23*G23</f>
        <v>0</v>
      </c>
      <c r="I23" s="22">
        <f t="shared" ref="I23:I30" si="2">+H23*1.23</f>
        <v>0</v>
      </c>
    </row>
    <row r="24" spans="1:9" ht="22.5">
      <c r="A24" s="49" t="s">
        <v>48</v>
      </c>
      <c r="B24" s="32">
        <v>9</v>
      </c>
      <c r="C24" s="47" t="s">
        <v>54</v>
      </c>
      <c r="D24" s="47" t="s">
        <v>55</v>
      </c>
      <c r="E24" s="48" t="s">
        <v>19</v>
      </c>
      <c r="F24" s="51">
        <v>4</v>
      </c>
      <c r="G24" s="43"/>
      <c r="H24" s="21">
        <f t="shared" si="1"/>
        <v>0</v>
      </c>
      <c r="I24" s="22">
        <f t="shared" si="2"/>
        <v>0</v>
      </c>
    </row>
    <row r="25" spans="1:9" ht="11.25">
      <c r="A25" s="45" t="s">
        <v>38</v>
      </c>
      <c r="B25" s="32">
        <v>10</v>
      </c>
      <c r="C25" s="46" t="s">
        <v>56</v>
      </c>
      <c r="D25" s="53" t="s">
        <v>79</v>
      </c>
      <c r="E25" s="46" t="s">
        <v>19</v>
      </c>
      <c r="F25" s="50">
        <v>2</v>
      </c>
      <c r="G25" s="43"/>
      <c r="H25" s="21">
        <f t="shared" si="1"/>
        <v>0</v>
      </c>
      <c r="I25" s="22">
        <f t="shared" si="2"/>
        <v>0</v>
      </c>
    </row>
    <row r="26" spans="1:9" ht="22.5">
      <c r="A26" s="49" t="s">
        <v>39</v>
      </c>
      <c r="B26" s="32">
        <v>11</v>
      </c>
      <c r="C26" s="48" t="s">
        <v>57</v>
      </c>
      <c r="D26" s="52" t="s">
        <v>80</v>
      </c>
      <c r="E26" s="48" t="s">
        <v>19</v>
      </c>
      <c r="F26" s="51">
        <v>2</v>
      </c>
      <c r="G26" s="43"/>
      <c r="H26" s="21">
        <f t="shared" si="1"/>
        <v>0</v>
      </c>
      <c r="I26" s="22">
        <f t="shared" si="2"/>
        <v>0</v>
      </c>
    </row>
    <row r="27" spans="1:9" ht="11.25">
      <c r="A27" s="45" t="s">
        <v>38</v>
      </c>
      <c r="B27" s="32">
        <v>12</v>
      </c>
      <c r="C27" s="46" t="s">
        <v>58</v>
      </c>
      <c r="D27" s="46" t="s">
        <v>59</v>
      </c>
      <c r="E27" s="46" t="s">
        <v>18</v>
      </c>
      <c r="F27" s="50">
        <v>10</v>
      </c>
      <c r="G27" s="43"/>
      <c r="H27" s="21">
        <f t="shared" si="1"/>
        <v>0</v>
      </c>
      <c r="I27" s="22">
        <f t="shared" si="2"/>
        <v>0</v>
      </c>
    </row>
    <row r="28" spans="1:9" ht="11.25">
      <c r="A28" s="49" t="s">
        <v>49</v>
      </c>
      <c r="B28" s="32">
        <v>13</v>
      </c>
      <c r="C28" s="47" t="s">
        <v>60</v>
      </c>
      <c r="D28" s="47" t="s">
        <v>61</v>
      </c>
      <c r="E28" s="48" t="s">
        <v>18</v>
      </c>
      <c r="F28" s="51">
        <v>10.3</v>
      </c>
      <c r="G28" s="43"/>
      <c r="H28" s="21">
        <f t="shared" si="1"/>
        <v>0</v>
      </c>
      <c r="I28" s="22">
        <f t="shared" si="2"/>
        <v>0</v>
      </c>
    </row>
    <row r="29" spans="1:9" ht="11.25">
      <c r="A29" s="45" t="s">
        <v>38</v>
      </c>
      <c r="B29" s="32">
        <v>14</v>
      </c>
      <c r="C29" s="46" t="s">
        <v>62</v>
      </c>
      <c r="D29" s="46" t="s">
        <v>63</v>
      </c>
      <c r="E29" s="46" t="s">
        <v>18</v>
      </c>
      <c r="F29" s="50">
        <v>10</v>
      </c>
      <c r="G29" s="43"/>
      <c r="H29" s="21">
        <f t="shared" si="1"/>
        <v>0</v>
      </c>
      <c r="I29" s="22">
        <f t="shared" si="2"/>
        <v>0</v>
      </c>
    </row>
    <row r="30" spans="1:9" ht="11.25">
      <c r="A30" s="45" t="s">
        <v>38</v>
      </c>
      <c r="B30" s="32">
        <v>15</v>
      </c>
      <c r="C30" s="46" t="s">
        <v>64</v>
      </c>
      <c r="D30" s="46" t="s">
        <v>65</v>
      </c>
      <c r="E30" s="46" t="s">
        <v>19</v>
      </c>
      <c r="F30" s="50">
        <v>2</v>
      </c>
      <c r="G30" s="43"/>
      <c r="H30" s="21">
        <f t="shared" si="1"/>
        <v>0</v>
      </c>
      <c r="I30" s="22">
        <f t="shared" si="2"/>
        <v>0</v>
      </c>
    </row>
    <row r="31" spans="1:9" ht="30" customHeight="1">
      <c r="A31" s="15"/>
      <c r="B31" s="30"/>
      <c r="C31" s="31" t="s">
        <v>70</v>
      </c>
      <c r="D31" s="31" t="s">
        <v>69</v>
      </c>
      <c r="E31" s="31"/>
      <c r="F31" s="14"/>
      <c r="G31" s="14"/>
      <c r="H31" s="14"/>
      <c r="I31" s="15"/>
    </row>
    <row r="32" spans="1:9" ht="33.75">
      <c r="A32" s="45" t="s">
        <v>38</v>
      </c>
      <c r="B32" s="32">
        <v>16</v>
      </c>
      <c r="C32" s="46" t="s">
        <v>67</v>
      </c>
      <c r="D32" s="53" t="s">
        <v>77</v>
      </c>
      <c r="E32" s="46" t="s">
        <v>19</v>
      </c>
      <c r="F32" s="50">
        <v>2</v>
      </c>
      <c r="G32" s="43"/>
      <c r="H32" s="21">
        <f t="shared" si="1"/>
        <v>0</v>
      </c>
      <c r="I32" s="22">
        <f>+H32*1.23</f>
        <v>0</v>
      </c>
    </row>
    <row r="33" spans="1:9" ht="45">
      <c r="A33" s="49" t="s">
        <v>66</v>
      </c>
      <c r="B33" s="32">
        <v>17</v>
      </c>
      <c r="C33" s="48" t="s">
        <v>68</v>
      </c>
      <c r="D33" s="52" t="s">
        <v>78</v>
      </c>
      <c r="E33" s="48" t="s">
        <v>19</v>
      </c>
      <c r="F33" s="51">
        <v>2</v>
      </c>
      <c r="G33" s="43"/>
      <c r="H33" s="21">
        <f t="shared" si="1"/>
        <v>0</v>
      </c>
      <c r="I33" s="22">
        <f>+H33*1.23</f>
        <v>0</v>
      </c>
    </row>
    <row r="34" spans="1:9" ht="25.5" customHeight="1">
      <c r="A34" s="15"/>
      <c r="B34" s="30"/>
      <c r="C34" s="31" t="s">
        <v>73</v>
      </c>
      <c r="D34" s="31" t="s">
        <v>74</v>
      </c>
      <c r="E34" s="31"/>
      <c r="F34" s="14"/>
      <c r="G34" s="33"/>
      <c r="H34" s="14"/>
      <c r="I34" s="15"/>
    </row>
    <row r="35" spans="1:9" ht="11.25">
      <c r="A35" s="45" t="s">
        <v>38</v>
      </c>
      <c r="B35" s="34">
        <v>18</v>
      </c>
      <c r="C35" s="46"/>
      <c r="D35" s="46" t="s">
        <v>75</v>
      </c>
      <c r="E35" s="46" t="s">
        <v>76</v>
      </c>
      <c r="F35" s="50">
        <v>12</v>
      </c>
      <c r="G35" s="44"/>
      <c r="H35" s="21">
        <f>+F35*G35</f>
        <v>0</v>
      </c>
      <c r="I35" s="22">
        <f>+H35*1.23</f>
        <v>0</v>
      </c>
    </row>
    <row r="36" spans="1:9" ht="28.5" customHeight="1">
      <c r="A36" s="15"/>
      <c r="B36" s="30"/>
      <c r="C36" s="31" t="s">
        <v>21</v>
      </c>
      <c r="D36" s="31" t="s">
        <v>22</v>
      </c>
      <c r="E36" s="31"/>
      <c r="F36" s="14"/>
      <c r="G36" s="33"/>
      <c r="H36" s="14"/>
      <c r="I36" s="15"/>
    </row>
    <row r="37" spans="1:9" ht="22.5">
      <c r="A37" s="26"/>
      <c r="B37" s="34">
        <v>19</v>
      </c>
      <c r="C37" s="17" t="s">
        <v>23</v>
      </c>
      <c r="D37" s="18" t="s">
        <v>71</v>
      </c>
      <c r="E37" s="19" t="s">
        <v>24</v>
      </c>
      <c r="F37" s="24">
        <v>1</v>
      </c>
      <c r="G37" s="44"/>
      <c r="H37" s="21">
        <f>+F37*G37</f>
        <v>0</v>
      </c>
      <c r="I37" s="22">
        <f>+H37*1.23</f>
        <v>0</v>
      </c>
    </row>
    <row r="38" spans="1:9" ht="22.5">
      <c r="A38" s="26"/>
      <c r="B38" s="35">
        <v>20</v>
      </c>
      <c r="C38" s="17" t="s">
        <v>23</v>
      </c>
      <c r="D38" s="20" t="s">
        <v>25</v>
      </c>
      <c r="E38" s="19" t="s">
        <v>24</v>
      </c>
      <c r="F38" s="24">
        <v>1</v>
      </c>
      <c r="G38" s="44"/>
      <c r="H38" s="21">
        <f>+F38*G38</f>
        <v>0</v>
      </c>
      <c r="I38" s="22">
        <f t="shared" ref="I38:I41" si="3">+H38*1.23</f>
        <v>0</v>
      </c>
    </row>
    <row r="39" spans="1:9" ht="11.25">
      <c r="A39" s="26"/>
      <c r="B39" s="34">
        <v>21</v>
      </c>
      <c r="C39" s="17" t="s">
        <v>26</v>
      </c>
      <c r="D39" s="17" t="s">
        <v>27</v>
      </c>
      <c r="E39" s="19" t="s">
        <v>24</v>
      </c>
      <c r="F39" s="24">
        <v>1</v>
      </c>
      <c r="G39" s="44"/>
      <c r="H39" s="21">
        <f>+F39*G39</f>
        <v>0</v>
      </c>
      <c r="I39" s="22">
        <f t="shared" si="3"/>
        <v>0</v>
      </c>
    </row>
    <row r="40" spans="1:9" ht="22.5">
      <c r="A40" s="26"/>
      <c r="B40" s="35">
        <v>22</v>
      </c>
      <c r="C40" s="17" t="s">
        <v>28</v>
      </c>
      <c r="D40" s="18" t="s">
        <v>29</v>
      </c>
      <c r="E40" s="19" t="s">
        <v>24</v>
      </c>
      <c r="F40" s="24">
        <v>1</v>
      </c>
      <c r="G40" s="44"/>
      <c r="H40" s="21">
        <f>+F40*G40</f>
        <v>0</v>
      </c>
      <c r="I40" s="22">
        <f t="shared" si="3"/>
        <v>0</v>
      </c>
    </row>
    <row r="41" spans="1:9" ht="11.25">
      <c r="A41" s="26"/>
      <c r="B41" s="34">
        <v>23</v>
      </c>
      <c r="C41" s="17" t="s">
        <v>30</v>
      </c>
      <c r="D41" s="18" t="s">
        <v>32</v>
      </c>
      <c r="E41" s="19" t="s">
        <v>24</v>
      </c>
      <c r="F41" s="24">
        <v>1</v>
      </c>
      <c r="G41" s="44"/>
      <c r="H41" s="21">
        <f>+F41*G41</f>
        <v>0</v>
      </c>
      <c r="I41" s="22">
        <f t="shared" si="3"/>
        <v>0</v>
      </c>
    </row>
    <row r="42" spans="1:9" ht="25.5">
      <c r="A42" s="15"/>
      <c r="B42" s="36"/>
      <c r="C42" s="37"/>
      <c r="D42" s="37"/>
      <c r="E42" s="37"/>
      <c r="F42" s="38"/>
      <c r="G42" s="13" t="s">
        <v>31</v>
      </c>
      <c r="H42" s="25">
        <f>SUM(H16:H41)</f>
        <v>0</v>
      </c>
      <c r="I42" s="25">
        <f>+H42*1.23</f>
        <v>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A2C2EA82A03041871D0EB8DEE3DCD8" ma:contentTypeVersion="13" ma:contentTypeDescription="Umožňuje vytvoriť nový dokument." ma:contentTypeScope="" ma:versionID="0de5d07b12038fb750d56693efb091e7">
  <xsd:schema xmlns:xsd="http://www.w3.org/2001/XMLSchema" xmlns:xs="http://www.w3.org/2001/XMLSchema" xmlns:p="http://schemas.microsoft.com/office/2006/metadata/properties" xmlns:ns2="c58faaa4-c664-42fb-9b04-e9c7348b8ef9" xmlns:ns3="7b92761a-bd41-452d-9f89-a7e446d681c6" targetNamespace="http://schemas.microsoft.com/office/2006/metadata/properties" ma:root="true" ma:fieldsID="1632618b92833a0fd6b9b2f895bef8c5" ns2:_="" ns3:_="">
    <xsd:import namespace="c58faaa4-c664-42fb-9b04-e9c7348b8ef9"/>
    <xsd:import namespace="7b92761a-bd41-452d-9f89-a7e446d681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faaa4-c664-42fb-9b04-e9c7348b8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5ed86232-ae87-4f5b-b4be-63d4912592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2761a-bd41-452d-9f89-a7e446d681c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533fa8e-bbd2-4f9e-9b08-f3d04cfc50e1}" ma:internalName="TaxCatchAll" ma:showField="CatchAllData" ma:web="7b92761a-bd41-452d-9f89-a7e446d681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2761a-bd41-452d-9f89-a7e446d681c6" xsi:nil="true"/>
    <lcf76f155ced4ddcb4097134ff3c332f xmlns="c58faaa4-c664-42fb-9b04-e9c7348b8ef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3C62B52-080B-4A27-8844-A11BCCA158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BBFCA6-442E-4ACC-92B7-2FF74E21E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faaa4-c664-42fb-9b04-e9c7348b8ef9"/>
    <ds:schemaRef ds:uri="7b92761a-bd41-452d-9f89-a7e446d681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D5F712-8D00-4F4F-B58A-169262E36794}">
  <ds:schemaRefs>
    <ds:schemaRef ds:uri="http://purl.org/dc/dcmitype/"/>
    <ds:schemaRef ds:uri="7b92761a-bd41-452d-9f89-a7e446d681c6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c58faaa4-c664-42fb-9b04-e9c7348b8ef9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Galvanková, Viera</cp:lastModifiedBy>
  <cp:revision/>
  <dcterms:created xsi:type="dcterms:W3CDTF">2023-03-27T05:59:59Z</dcterms:created>
  <dcterms:modified xsi:type="dcterms:W3CDTF">2025-07-30T12:17:41Z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0x010100BBA2C2EA82A03041871D0EB8DEE3DCD8</vt:lpwstr>
  </property>
  <property fmtid="{D5CDD505-2E9C-101B-9397-08002B2CF9AE}" pid="37" name="MediaServiceImageTags">
    <vt:lpwstr/>
  </property>
</Properties>
</file>