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7. Katka\2025 - 79 Antiinkektíva pre potreby VÚSCH\05. JOSEPHINE\02. Zverejnené\"/>
    </mc:Choice>
  </mc:AlternateContent>
  <bookViews>
    <workbookView xWindow="0" yWindow="0" windowWidth="20490" windowHeight="7755" tabRatio="936" firstSheet="67" activeTab="75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- časť 1" sheetId="280" r:id="rId5"/>
    <sheet name="Príloha č. 5 - časť 2" sheetId="312" r:id="rId6"/>
    <sheet name="Príloha č. 5 - časť 3" sheetId="313" r:id="rId7"/>
    <sheet name="Príloha č. 5 - časť 4" sheetId="314" r:id="rId8"/>
    <sheet name="Príloha č. 5 - časť 5" sheetId="315" r:id="rId9"/>
    <sheet name="Príloha č. 5 - časť 6" sheetId="317" r:id="rId10"/>
    <sheet name="Príloha č. 5 - časť 7" sheetId="316" r:id="rId11"/>
    <sheet name="Príloha č. 5 - časť 8" sheetId="318" r:id="rId12"/>
    <sheet name="Príloha č. 5 - časť 9" sheetId="319" r:id="rId13"/>
    <sheet name="Príloha č. 5 - časť 10" sheetId="320" r:id="rId14"/>
    <sheet name="Príloha č. 5 - časť 11" sheetId="321" r:id="rId15"/>
    <sheet name="Príloha č. 5 - časť 12" sheetId="322" r:id="rId16"/>
    <sheet name="Príloha č. 5 - časť 13" sheetId="323" r:id="rId17"/>
    <sheet name="Príloha č. 5 - časť 14" sheetId="324" r:id="rId18"/>
    <sheet name="Príloha č. 5 - časť 15" sheetId="325" r:id="rId19"/>
    <sheet name="Príloha č. 5 - časť 16" sheetId="327" r:id="rId20"/>
    <sheet name="Príloha č. 5 - časť 17" sheetId="334" r:id="rId21"/>
    <sheet name="Príloha č. 5 - časť 18" sheetId="328" r:id="rId22"/>
    <sheet name="Príloha č. 5 - časť 19" sheetId="329" r:id="rId23"/>
    <sheet name="Príloha č. 5 - časť 20" sheetId="330" r:id="rId24"/>
    <sheet name="Príloha č. 5 - časť 21" sheetId="331" r:id="rId25"/>
    <sheet name="Príloha č. 5 - časť 22" sheetId="332" r:id="rId26"/>
    <sheet name="Príloha č. 5 - časť 23" sheetId="333" r:id="rId27"/>
    <sheet name="Príloha č. 5 - časť 24" sheetId="335" r:id="rId28"/>
    <sheet name=" Príloha č. 6 - časť 1" sheetId="234" r:id="rId29"/>
    <sheet name=" Príloha č. 6 - časť 2" sheetId="273" r:id="rId30"/>
    <sheet name=" Príloha č. 6 - časť 3" sheetId="274" r:id="rId31"/>
    <sheet name=" Príloha č. 6 - časť 4" sheetId="275" r:id="rId32"/>
    <sheet name=" Príloha č. 6 - časť 5" sheetId="276" r:id="rId33"/>
    <sheet name=" Príloha č. 6 - časť 6" sheetId="277" r:id="rId34"/>
    <sheet name=" Príloha č. 6 - časť 7" sheetId="278" r:id="rId35"/>
    <sheet name=" Príloha č. 6 - časť 8" sheetId="279" r:id="rId36"/>
    <sheet name=" Príloha č. 6 - časť 9" sheetId="309" r:id="rId37"/>
    <sheet name=" Príloha č. 6 - časť 10" sheetId="336" r:id="rId38"/>
    <sheet name=" Príloha č. 6 - časť 11" sheetId="337" r:id="rId39"/>
    <sheet name=" Príloha č. 6 - časť 12" sheetId="338" r:id="rId40"/>
    <sheet name=" Príloha č. 6 - časť 13" sheetId="339" r:id="rId41"/>
    <sheet name=" Príloha č. 6 - časť 14" sheetId="340" r:id="rId42"/>
    <sheet name=" Príloha č. 6 - časť 15" sheetId="341" r:id="rId43"/>
    <sheet name=" Príloha č. 6 - časť 16" sheetId="342" r:id="rId44"/>
    <sheet name=" Príloha č. 6 - časť 17" sheetId="343" r:id="rId45"/>
    <sheet name=" Príloha č. 6 - časť 18" sheetId="344" r:id="rId46"/>
    <sheet name=" Príloha č. 6 - časť 19" sheetId="345" r:id="rId47"/>
    <sheet name=" Príloha č. 6 - časť 20" sheetId="346" r:id="rId48"/>
    <sheet name=" Príloha č. 6 - časť 21" sheetId="347" r:id="rId49"/>
    <sheet name=" Príloha č. 6 - časť 22" sheetId="348" r:id="rId50"/>
    <sheet name=" Príloha č. 6 - časť 23" sheetId="349" r:id="rId51"/>
    <sheet name=" Príloha č. 6 - časť 24" sheetId="350" r:id="rId52"/>
    <sheet name="Príloha č. 7 - časť 1 " sheetId="202" r:id="rId53"/>
    <sheet name="Príloha č. 7 - časť 2" sheetId="245" r:id="rId54"/>
    <sheet name="Príloha č. 7 - časť 3" sheetId="246" r:id="rId55"/>
    <sheet name="Príloha č. 7 - časť 4" sheetId="247" r:id="rId56"/>
    <sheet name="Príloha č. 7 - časť 5" sheetId="248" r:id="rId57"/>
    <sheet name="Príloha č. 7 - časť 6" sheetId="249" r:id="rId58"/>
    <sheet name="Príloha č. 7 - časť 7" sheetId="250" r:id="rId59"/>
    <sheet name="Príloha č. 7 - časť 8" sheetId="251" r:id="rId60"/>
    <sheet name="Príloha č. 7 - časť 9" sheetId="252" r:id="rId61"/>
    <sheet name="Príloha č. 7 - časť 10" sheetId="253" r:id="rId62"/>
    <sheet name="Príloha č. 7 - časť 11" sheetId="254" r:id="rId63"/>
    <sheet name="Príloha č. 7 - časť 12" sheetId="255" r:id="rId64"/>
    <sheet name="Príloha č. 7 - časť 13" sheetId="256" r:id="rId65"/>
    <sheet name="Príloha č. 7 - časť 14" sheetId="257" r:id="rId66"/>
    <sheet name="Príloha č. 7 - časť 15" sheetId="258" r:id="rId67"/>
    <sheet name="Príloha č. 7 - časť 16" sheetId="299" r:id="rId68"/>
    <sheet name="Príloha č. 7 - časť 17" sheetId="300" r:id="rId69"/>
    <sheet name="Príloha č. 7 - časť 18" sheetId="301" r:id="rId70"/>
    <sheet name="Príloha č. 7 - časť 19" sheetId="302" r:id="rId71"/>
    <sheet name="Príloha č. 7 - časť 20" sheetId="303" r:id="rId72"/>
    <sheet name="Príloha č. 7 - časť 21" sheetId="304" r:id="rId73"/>
    <sheet name="Príloha č. 7 - časť 22" sheetId="305" r:id="rId74"/>
    <sheet name="Príloha č. 7 - časť 23" sheetId="310" r:id="rId75"/>
    <sheet name="Príloha č. 7 - časť 24" sheetId="352" r:id="rId76"/>
    <sheet name="Príloha č. 8" sheetId="209" r:id="rId77"/>
    <sheet name="Príloha č. 9" sheetId="311" r:id="rId78"/>
  </sheets>
  <externalReferences>
    <externalReference r:id="rId79"/>
    <externalReference r:id="rId80"/>
    <externalReference r:id="rId81"/>
  </externalReferences>
  <definedNames>
    <definedName name="_xlnm.Print_Area" localSheetId="28">' Príloha č. 6 - časť 1'!$A$1:$K$22</definedName>
    <definedName name="_xlnm.Print_Area" localSheetId="37">' Príloha č. 6 - časť 10'!$A$1:$K$22</definedName>
    <definedName name="_xlnm.Print_Area" localSheetId="38">' Príloha č. 6 - časť 11'!$A$1:$K$22</definedName>
    <definedName name="_xlnm.Print_Area" localSheetId="39">' Príloha č. 6 - časť 12'!$A$1:$K$22</definedName>
    <definedName name="_xlnm.Print_Area" localSheetId="40">' Príloha č. 6 - časť 13'!$A$1:$K$22</definedName>
    <definedName name="_xlnm.Print_Area" localSheetId="41">' Príloha č. 6 - časť 14'!$A$1:$K$22</definedName>
    <definedName name="_xlnm.Print_Area" localSheetId="42">' Príloha č. 6 - časť 15'!$A$1:$K$22</definedName>
    <definedName name="_xlnm.Print_Area" localSheetId="43">' Príloha č. 6 - časť 16'!$A$1:$K$22</definedName>
    <definedName name="_xlnm.Print_Area" localSheetId="44">' Príloha č. 6 - časť 17'!$A$1:$K$22</definedName>
    <definedName name="_xlnm.Print_Area" localSheetId="45">' Príloha č. 6 - časť 18'!$A$1:$K$22</definedName>
    <definedName name="_xlnm.Print_Area" localSheetId="46">' Príloha č. 6 - časť 19'!$A$1:$K$22</definedName>
    <definedName name="_xlnm.Print_Area" localSheetId="29">' Príloha č. 6 - časť 2'!$A$1:$K$22</definedName>
    <definedName name="_xlnm.Print_Area" localSheetId="47">' Príloha č. 6 - časť 20'!$A$1:$K$22</definedName>
    <definedName name="_xlnm.Print_Area" localSheetId="48">' Príloha č. 6 - časť 21'!$A$1:$K$22</definedName>
    <definedName name="_xlnm.Print_Area" localSheetId="49">' Príloha č. 6 - časť 22'!$A$1:$K$22</definedName>
    <definedName name="_xlnm.Print_Area" localSheetId="50">' Príloha č. 6 - časť 23'!$A$1:$K$22</definedName>
    <definedName name="_xlnm.Print_Area" localSheetId="51">' Príloha č. 6 - časť 24'!$A$1:$K$22</definedName>
    <definedName name="_xlnm.Print_Area" localSheetId="30">' Príloha č. 6 - časť 3'!$A$1:$K$22</definedName>
    <definedName name="_xlnm.Print_Area" localSheetId="31">' Príloha č. 6 - časť 4'!$A$1:$K$22</definedName>
    <definedName name="_xlnm.Print_Area" localSheetId="32">' Príloha č. 6 - časť 5'!$A$1:$K$22</definedName>
    <definedName name="_xlnm.Print_Area" localSheetId="33">' Príloha č. 6 - časť 6'!$A$1:$K$22</definedName>
    <definedName name="_xlnm.Print_Area" localSheetId="34">' Príloha č. 6 - časť 7'!$A$1:$K$22</definedName>
    <definedName name="_xlnm.Print_Area" localSheetId="35">' Príloha č. 6 - časť 8'!$A$1:$K$22</definedName>
    <definedName name="_xlnm.Print_Area" localSheetId="36">' Príloha č. 6 - časť 9'!$A$1:$K$22</definedName>
    <definedName name="_xlnm.Print_Area" localSheetId="0">'Príloha č. 1'!$A$1:$D$32</definedName>
    <definedName name="_xlnm.Print_Area" localSheetId="1">'Príloha č. 2'!$A$1:$D$30</definedName>
    <definedName name="_xlnm.Print_Area" localSheetId="2">'Príloha č. 3'!$A$1:$D$31</definedName>
    <definedName name="_xlnm.Print_Area" localSheetId="3">'Príloha č. 4 '!$A$1:$D$20</definedName>
    <definedName name="_xlnm.Print_Area" localSheetId="4">'Príloha č. 5 - časť 1'!$A$1:$F$30</definedName>
    <definedName name="_xlnm.Print_Area" localSheetId="13">'Príloha č. 5 - časť 10'!$A$1:$F$30</definedName>
    <definedName name="_xlnm.Print_Area" localSheetId="14">'Príloha č. 5 - časť 11'!$A$1:$F$30</definedName>
    <definedName name="_xlnm.Print_Area" localSheetId="15">'Príloha č. 5 - časť 12'!$A$1:$F$30</definedName>
    <definedName name="_xlnm.Print_Area" localSheetId="16">'Príloha č. 5 - časť 13'!$A$1:$F$29</definedName>
    <definedName name="_xlnm.Print_Area" localSheetId="17">'Príloha č. 5 - časť 14'!$A$1:$F$30</definedName>
    <definedName name="_xlnm.Print_Area" localSheetId="18">'Príloha č. 5 - časť 15'!$A$1:$F$30</definedName>
    <definedName name="_xlnm.Print_Area" localSheetId="19">'Príloha č. 5 - časť 16'!$A$1:$F$30</definedName>
    <definedName name="_xlnm.Print_Area" localSheetId="20">'Príloha č. 5 - časť 17'!$A$1:$F$30</definedName>
    <definedName name="_xlnm.Print_Area" localSheetId="21">'Príloha č. 5 - časť 18'!$A$1:$F$30</definedName>
    <definedName name="_xlnm.Print_Area" localSheetId="22">'Príloha č. 5 - časť 19'!$A$1:$F$30</definedName>
    <definedName name="_xlnm.Print_Area" localSheetId="5">'Príloha č. 5 - časť 2'!$A$1:$F$30</definedName>
    <definedName name="_xlnm.Print_Area" localSheetId="23">'Príloha č. 5 - časť 20'!$A$1:$F$30</definedName>
    <definedName name="_xlnm.Print_Area" localSheetId="24">'Príloha č. 5 - časť 21'!$A$1:$F$30</definedName>
    <definedName name="_xlnm.Print_Area" localSheetId="25">'Príloha č. 5 - časť 22'!$A$1:$F$29</definedName>
    <definedName name="_xlnm.Print_Area" localSheetId="26">'Príloha č. 5 - časť 23'!$A$1:$F$30</definedName>
    <definedName name="_xlnm.Print_Area" localSheetId="27">'Príloha č. 5 - časť 24'!$A$1:$F$30</definedName>
    <definedName name="_xlnm.Print_Area" localSheetId="6">'Príloha č. 5 - časť 3'!$A$1:$F$30</definedName>
    <definedName name="_xlnm.Print_Area" localSheetId="7">'Príloha č. 5 - časť 4'!$A$1:$F$30</definedName>
    <definedName name="_xlnm.Print_Area" localSheetId="8">'Príloha č. 5 - časť 5'!$A$1:$F$30</definedName>
    <definedName name="_xlnm.Print_Area" localSheetId="9">'Príloha č. 5 - časť 6'!$A$1:$F$30</definedName>
    <definedName name="_xlnm.Print_Area" localSheetId="10">'Príloha č. 5 - časť 7'!$A$1:$F$30</definedName>
    <definedName name="_xlnm.Print_Area" localSheetId="11">'Príloha č. 5 - časť 8'!$A$1:$F$29</definedName>
    <definedName name="_xlnm.Print_Area" localSheetId="12">'Príloha č. 5 - časť 9'!$A$1:$F$30</definedName>
    <definedName name="_xlnm.Print_Area" localSheetId="52">'Príloha č. 7 - časť 1 '!$A$1:$Q$26</definedName>
    <definedName name="_xlnm.Print_Area" localSheetId="61">'Príloha č. 7 - časť 10'!$A$1:$Q$26</definedName>
    <definedName name="_xlnm.Print_Area" localSheetId="62">'Príloha č. 7 - časť 11'!$A$1:$Q$26</definedName>
    <definedName name="_xlnm.Print_Area" localSheetId="63">'Príloha č. 7 - časť 12'!$A$1:$Q$19</definedName>
    <definedName name="_xlnm.Print_Area" localSheetId="64">'Príloha č. 7 - časť 13'!$A$1:$Q$13</definedName>
    <definedName name="_xlnm.Print_Area" localSheetId="65">'Príloha č. 7 - časť 14'!$A$1:$Q$19</definedName>
    <definedName name="_xlnm.Print_Area" localSheetId="66">'Príloha č. 7 - časť 15'!$A$1:$Q$19</definedName>
    <definedName name="_xlnm.Print_Area" localSheetId="67">'Príloha č. 7 - časť 16'!$A$1:$Q$19</definedName>
    <definedName name="_xlnm.Print_Area" localSheetId="68">'Príloha č. 7 - časť 17'!$A$1:$Q$19</definedName>
    <definedName name="_xlnm.Print_Area" localSheetId="69">'Príloha č. 7 - časť 18'!$A$1:$Q$19</definedName>
    <definedName name="_xlnm.Print_Area" localSheetId="70">'Príloha č. 7 - časť 19'!$A$1:$Q$18</definedName>
    <definedName name="_xlnm.Print_Area" localSheetId="53">'Príloha č. 7 - časť 2'!$A$1:$Q$26</definedName>
    <definedName name="_xlnm.Print_Area" localSheetId="71">'Príloha č. 7 - časť 20'!$A$1:$Q$19</definedName>
    <definedName name="_xlnm.Print_Area" localSheetId="72">'Príloha č. 7 - časť 21'!$A$1:$Q$19</definedName>
    <definedName name="_xlnm.Print_Area" localSheetId="73">'Príloha č. 7 - časť 22'!$A$1:$Q$19</definedName>
    <definedName name="_xlnm.Print_Area" localSheetId="74">'Príloha č. 7 - časť 23'!$A$1:$Q$18</definedName>
    <definedName name="_xlnm.Print_Area" localSheetId="75">'Príloha č. 7 - časť 24'!$A$1:$Q$18</definedName>
    <definedName name="_xlnm.Print_Area" localSheetId="54">'Príloha č. 7 - časť 3'!$A$1:$Q$26</definedName>
    <definedName name="_xlnm.Print_Area" localSheetId="55">'Príloha č. 7 - časť 4'!$A$1:$Q$26</definedName>
    <definedName name="_xlnm.Print_Area" localSheetId="56">'Príloha č. 7 - časť 5'!$A$1:$Q$19</definedName>
    <definedName name="_xlnm.Print_Area" localSheetId="57">'Príloha č. 7 - časť 6'!$A$1:$Q$26</definedName>
    <definedName name="_xlnm.Print_Area" localSheetId="58">'Príloha č. 7 - časť 7'!$A$1:$Q$26</definedName>
    <definedName name="_xlnm.Print_Area" localSheetId="59">'Príloha č. 7 - časť 8'!$A$1:$Q$26</definedName>
    <definedName name="_xlnm.Print_Area" localSheetId="60">'Príloha č. 7 - časť 9'!$A$1:$Q$25</definedName>
    <definedName name="_xlnm.Print_Area" localSheetId="76">'Príloha č. 8'!$A$1:$F$30</definedName>
    <definedName name="_xlnm.Print_Area" localSheetId="77">'Príloha č. 9'!$A$1:$H$27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350" l="1"/>
  <c r="A2" i="352" l="1"/>
  <c r="B23" i="352" l="1"/>
  <c r="B22" i="352"/>
  <c r="C19" i="352"/>
  <c r="C18" i="352"/>
  <c r="C17" i="352"/>
  <c r="C16" i="352"/>
  <c r="B20" i="350"/>
  <c r="B19" i="350"/>
  <c r="C16" i="350"/>
  <c r="C15" i="350"/>
  <c r="C14" i="350"/>
  <c r="C13" i="350"/>
  <c r="D9" i="350"/>
  <c r="I8" i="350"/>
  <c r="G8" i="350"/>
  <c r="H8" i="350" s="1"/>
  <c r="A2" i="350"/>
  <c r="B20" i="349"/>
  <c r="B19" i="349"/>
  <c r="C16" i="349"/>
  <c r="C15" i="349"/>
  <c r="C14" i="349"/>
  <c r="C13" i="349"/>
  <c r="D9" i="349"/>
  <c r="I8" i="349"/>
  <c r="H8" i="349"/>
  <c r="G8" i="349"/>
  <c r="A2" i="349"/>
  <c r="B20" i="348"/>
  <c r="B19" i="348"/>
  <c r="C16" i="348"/>
  <c r="C15" i="348"/>
  <c r="C14" i="348"/>
  <c r="C13" i="348"/>
  <c r="D9" i="348"/>
  <c r="I8" i="348"/>
  <c r="G8" i="348"/>
  <c r="H8" i="348" s="1"/>
  <c r="A2" i="348"/>
  <c r="B20" i="347"/>
  <c r="B19" i="347"/>
  <c r="C16" i="347"/>
  <c r="C15" i="347"/>
  <c r="C14" i="347"/>
  <c r="C13" i="347"/>
  <c r="D9" i="347"/>
  <c r="I8" i="347"/>
  <c r="G8" i="347"/>
  <c r="H8" i="347" s="1"/>
  <c r="A2" i="347"/>
  <c r="B20" i="346"/>
  <c r="B19" i="346"/>
  <c r="C16" i="346"/>
  <c r="C15" i="346"/>
  <c r="C14" i="346"/>
  <c r="C13" i="346"/>
  <c r="D9" i="346"/>
  <c r="I8" i="346"/>
  <c r="H8" i="346"/>
  <c r="G8" i="346"/>
  <c r="A2" i="346"/>
  <c r="B20" i="345"/>
  <c r="B19" i="345"/>
  <c r="C16" i="345"/>
  <c r="C15" i="345"/>
  <c r="C14" i="345"/>
  <c r="C13" i="345"/>
  <c r="D9" i="345"/>
  <c r="I8" i="345"/>
  <c r="G8" i="345"/>
  <c r="H8" i="345" s="1"/>
  <c r="A2" i="345"/>
  <c r="B20" i="344"/>
  <c r="B19" i="344"/>
  <c r="C16" i="344"/>
  <c r="C15" i="344"/>
  <c r="C14" i="344"/>
  <c r="C13" i="344"/>
  <c r="D9" i="344"/>
  <c r="I8" i="344"/>
  <c r="G8" i="344"/>
  <c r="H8" i="344" s="1"/>
  <c r="A2" i="344"/>
  <c r="B20" i="343"/>
  <c r="B19" i="343"/>
  <c r="C16" i="343"/>
  <c r="C15" i="343"/>
  <c r="C14" i="343"/>
  <c r="C13" i="343"/>
  <c r="D9" i="343"/>
  <c r="I8" i="343"/>
  <c r="G8" i="343"/>
  <c r="H8" i="343" s="1"/>
  <c r="A2" i="343"/>
  <c r="B20" i="342"/>
  <c r="B19" i="342"/>
  <c r="C16" i="342"/>
  <c r="C15" i="342"/>
  <c r="C14" i="342"/>
  <c r="C13" i="342"/>
  <c r="D9" i="342"/>
  <c r="I8" i="342"/>
  <c r="G8" i="342"/>
  <c r="H8" i="342" s="1"/>
  <c r="A2" i="342"/>
  <c r="B20" i="341"/>
  <c r="B19" i="341"/>
  <c r="C16" i="341"/>
  <c r="C15" i="341"/>
  <c r="C14" i="341"/>
  <c r="C13" i="341"/>
  <c r="D9" i="341"/>
  <c r="I8" i="341"/>
  <c r="G8" i="341"/>
  <c r="H8" i="341" s="1"/>
  <c r="A2" i="341"/>
  <c r="B20" i="340"/>
  <c r="B19" i="340"/>
  <c r="C16" i="340"/>
  <c r="C15" i="340"/>
  <c r="C14" i="340"/>
  <c r="C13" i="340"/>
  <c r="D9" i="340"/>
  <c r="I8" i="340"/>
  <c r="G8" i="340"/>
  <c r="H8" i="340" s="1"/>
  <c r="A2" i="340"/>
  <c r="B20" i="339"/>
  <c r="B19" i="339"/>
  <c r="C16" i="339"/>
  <c r="C15" i="339"/>
  <c r="C14" i="339"/>
  <c r="C13" i="339"/>
  <c r="D9" i="339"/>
  <c r="I8" i="339"/>
  <c r="G8" i="339"/>
  <c r="H8" i="339" s="1"/>
  <c r="A2" i="339"/>
  <c r="B20" i="338"/>
  <c r="B19" i="338"/>
  <c r="C16" i="338"/>
  <c r="C15" i="338"/>
  <c r="C14" i="338"/>
  <c r="C13" i="338"/>
  <c r="D9" i="338"/>
  <c r="I8" i="338"/>
  <c r="J8" i="338" s="1"/>
  <c r="K8" i="338" s="1"/>
  <c r="K9" i="338" s="1"/>
  <c r="G8" i="338"/>
  <c r="H8" i="338" s="1"/>
  <c r="A2" i="338"/>
  <c r="B20" i="337"/>
  <c r="B19" i="337"/>
  <c r="C16" i="337"/>
  <c r="C15" i="337"/>
  <c r="C14" i="337"/>
  <c r="C13" i="337"/>
  <c r="D9" i="337"/>
  <c r="I8" i="337"/>
  <c r="J8" i="337" s="1"/>
  <c r="K8" i="337" s="1"/>
  <c r="K9" i="337" s="1"/>
  <c r="G8" i="337"/>
  <c r="H8" i="337" s="1"/>
  <c r="A2" i="337"/>
  <c r="B20" i="336"/>
  <c r="B19" i="336"/>
  <c r="C16" i="336"/>
  <c r="C15" i="336"/>
  <c r="C14" i="336"/>
  <c r="C13" i="336"/>
  <c r="D9" i="336"/>
  <c r="I8" i="336"/>
  <c r="G8" i="336"/>
  <c r="H8" i="336" s="1"/>
  <c r="A2" i="336"/>
  <c r="J8" i="350" l="1"/>
  <c r="K8" i="350" s="1"/>
  <c r="I9" i="350"/>
  <c r="J8" i="349"/>
  <c r="K8" i="349" s="1"/>
  <c r="K9" i="349" s="1"/>
  <c r="I9" i="349"/>
  <c r="I9" i="348"/>
  <c r="J8" i="348"/>
  <c r="K8" i="348" s="1"/>
  <c r="K9" i="348" s="1"/>
  <c r="J8" i="347"/>
  <c r="K8" i="347" s="1"/>
  <c r="K9" i="347" s="1"/>
  <c r="I9" i="347"/>
  <c r="J8" i="346"/>
  <c r="K8" i="346" s="1"/>
  <c r="K9" i="346" s="1"/>
  <c r="I9" i="346"/>
  <c r="I9" i="345"/>
  <c r="J8" i="345"/>
  <c r="K8" i="345" s="1"/>
  <c r="K9" i="345" s="1"/>
  <c r="I9" i="344"/>
  <c r="J8" i="344"/>
  <c r="K8" i="344" s="1"/>
  <c r="K9" i="344" s="1"/>
  <c r="I9" i="343"/>
  <c r="J8" i="343"/>
  <c r="K8" i="343" s="1"/>
  <c r="K9" i="343" s="1"/>
  <c r="I9" i="342"/>
  <c r="J8" i="342"/>
  <c r="K8" i="342" s="1"/>
  <c r="K9" i="342" s="1"/>
  <c r="I9" i="341"/>
  <c r="J8" i="341"/>
  <c r="K8" i="341" s="1"/>
  <c r="K9" i="341" s="1"/>
  <c r="K8" i="340"/>
  <c r="K9" i="340" s="1"/>
  <c r="I9" i="340"/>
  <c r="J8" i="340"/>
  <c r="I9" i="339"/>
  <c r="J8" i="339"/>
  <c r="K8" i="339" s="1"/>
  <c r="K9" i="339" s="1"/>
  <c r="I9" i="338"/>
  <c r="I9" i="337"/>
  <c r="J8" i="336"/>
  <c r="K8" i="336" s="1"/>
  <c r="K9" i="336" s="1"/>
  <c r="I9" i="336"/>
  <c r="B28" i="335" l="1"/>
  <c r="B27" i="335"/>
  <c r="D24" i="335"/>
  <c r="D23" i="335"/>
  <c r="D22" i="335"/>
  <c r="D21" i="335"/>
  <c r="A2" i="335"/>
  <c r="B28" i="334" l="1"/>
  <c r="B27" i="334"/>
  <c r="D24" i="334"/>
  <c r="D23" i="334"/>
  <c r="D22" i="334"/>
  <c r="D21" i="334"/>
  <c r="A2" i="334"/>
  <c r="B28" i="333"/>
  <c r="B27" i="333"/>
  <c r="D24" i="333"/>
  <c r="D23" i="333"/>
  <c r="D22" i="333"/>
  <c r="D21" i="333"/>
  <c r="A2" i="333"/>
  <c r="B27" i="332"/>
  <c r="B26" i="332"/>
  <c r="D23" i="332"/>
  <c r="D22" i="332"/>
  <c r="D21" i="332"/>
  <c r="D20" i="332"/>
  <c r="A2" i="332"/>
  <c r="B28" i="331"/>
  <c r="B27" i="331"/>
  <c r="D24" i="331"/>
  <c r="D23" i="331"/>
  <c r="D22" i="331"/>
  <c r="D21" i="331"/>
  <c r="A2" i="331"/>
  <c r="B28" i="330"/>
  <c r="B27" i="330"/>
  <c r="D24" i="330"/>
  <c r="D23" i="330"/>
  <c r="D22" i="330"/>
  <c r="D21" i="330"/>
  <c r="A2" i="330"/>
  <c r="B28" i="329"/>
  <c r="B27" i="329"/>
  <c r="D24" i="329"/>
  <c r="D23" i="329"/>
  <c r="D22" i="329"/>
  <c r="D21" i="329"/>
  <c r="A2" i="329"/>
  <c r="B28" i="328"/>
  <c r="B27" i="328"/>
  <c r="D24" i="328"/>
  <c r="D23" i="328"/>
  <c r="D22" i="328"/>
  <c r="D21" i="328"/>
  <c r="A2" i="328"/>
  <c r="B28" i="327"/>
  <c r="B27" i="327"/>
  <c r="D24" i="327"/>
  <c r="D23" i="327"/>
  <c r="D22" i="327"/>
  <c r="D21" i="327"/>
  <c r="A2" i="327"/>
  <c r="B28" i="325"/>
  <c r="B27" i="325"/>
  <c r="D24" i="325"/>
  <c r="D23" i="325"/>
  <c r="D22" i="325"/>
  <c r="D21" i="325"/>
  <c r="A2" i="325"/>
  <c r="B28" i="324"/>
  <c r="B27" i="324"/>
  <c r="D24" i="324"/>
  <c r="D23" i="324"/>
  <c r="D22" i="324"/>
  <c r="D21" i="324"/>
  <c r="A2" i="324"/>
  <c r="B27" i="323"/>
  <c r="B26" i="323"/>
  <c r="D23" i="323"/>
  <c r="D22" i="323"/>
  <c r="D21" i="323"/>
  <c r="D20" i="323"/>
  <c r="A2" i="323"/>
  <c r="B28" i="322"/>
  <c r="B27" i="322"/>
  <c r="D24" i="322"/>
  <c r="D23" i="322"/>
  <c r="D22" i="322"/>
  <c r="D21" i="322"/>
  <c r="A2" i="322"/>
  <c r="B28" i="321"/>
  <c r="B27" i="321"/>
  <c r="D24" i="321"/>
  <c r="D23" i="321"/>
  <c r="D22" i="321"/>
  <c r="D21" i="321"/>
  <c r="A2" i="321"/>
  <c r="B28" i="320"/>
  <c r="B27" i="320"/>
  <c r="D24" i="320"/>
  <c r="D23" i="320"/>
  <c r="D22" i="320"/>
  <c r="D21" i="320"/>
  <c r="A2" i="320"/>
  <c r="B28" i="319"/>
  <c r="B27" i="319"/>
  <c r="D24" i="319"/>
  <c r="D23" i="319"/>
  <c r="D22" i="319"/>
  <c r="D21" i="319"/>
  <c r="A2" i="319"/>
  <c r="B27" i="318"/>
  <c r="B26" i="318"/>
  <c r="D23" i="318"/>
  <c r="D22" i="318"/>
  <c r="D21" i="318"/>
  <c r="D20" i="318"/>
  <c r="A2" i="318"/>
  <c r="B28" i="317"/>
  <c r="B27" i="317"/>
  <c r="D24" i="317"/>
  <c r="D23" i="317"/>
  <c r="D22" i="317"/>
  <c r="D21" i="317"/>
  <c r="A2" i="317"/>
  <c r="B28" i="316"/>
  <c r="B27" i="316"/>
  <c r="D24" i="316"/>
  <c r="D23" i="316"/>
  <c r="D22" i="316"/>
  <c r="D21" i="316"/>
  <c r="A2" i="316"/>
  <c r="B28" i="315"/>
  <c r="B27" i="315"/>
  <c r="D24" i="315"/>
  <c r="D23" i="315"/>
  <c r="D22" i="315"/>
  <c r="D21" i="315"/>
  <c r="A2" i="315"/>
  <c r="B28" i="314"/>
  <c r="B27" i="314"/>
  <c r="D24" i="314"/>
  <c r="D23" i="314"/>
  <c r="D22" i="314"/>
  <c r="D21" i="314"/>
  <c r="A2" i="314"/>
  <c r="B28" i="313" l="1"/>
  <c r="B27" i="313"/>
  <c r="D24" i="313"/>
  <c r="D23" i="313"/>
  <c r="D22" i="313"/>
  <c r="D21" i="313"/>
  <c r="A2" i="313"/>
  <c r="B28" i="312" l="1"/>
  <c r="B27" i="312"/>
  <c r="D24" i="312"/>
  <c r="D23" i="312"/>
  <c r="D22" i="312"/>
  <c r="D21" i="312"/>
  <c r="A2" i="312"/>
  <c r="B21" i="311" l="1"/>
  <c r="B22" i="311"/>
  <c r="D26" i="311"/>
  <c r="B23" i="310" l="1"/>
  <c r="B22" i="310"/>
  <c r="C19" i="310"/>
  <c r="C18" i="310"/>
  <c r="C17" i="310"/>
  <c r="C16" i="310"/>
  <c r="A2" i="310"/>
  <c r="B20" i="309"/>
  <c r="B19" i="309"/>
  <c r="C16" i="309"/>
  <c r="C15" i="309"/>
  <c r="C14" i="309"/>
  <c r="C13" i="309"/>
  <c r="D9" i="309"/>
  <c r="I8" i="309"/>
  <c r="J8" i="309" s="1"/>
  <c r="K8" i="309" s="1"/>
  <c r="K9" i="309" s="1"/>
  <c r="H8" i="309"/>
  <c r="G8" i="309"/>
  <c r="A2" i="309"/>
  <c r="C20" i="248"/>
  <c r="C20" i="249"/>
  <c r="C19" i="248"/>
  <c r="C18" i="248"/>
  <c r="C17" i="248"/>
  <c r="C17" i="245"/>
  <c r="C18" i="245"/>
  <c r="C19" i="245"/>
  <c r="C20" i="245"/>
  <c r="B23" i="245"/>
  <c r="B24" i="245"/>
  <c r="B24" i="248"/>
  <c r="B23" i="248"/>
  <c r="C20" i="202"/>
  <c r="B24" i="305"/>
  <c r="B23" i="305"/>
  <c r="C20" i="305"/>
  <c r="C19" i="305"/>
  <c r="C18" i="305"/>
  <c r="C17" i="305"/>
  <c r="B24" i="304"/>
  <c r="B23" i="304"/>
  <c r="C20" i="304"/>
  <c r="C19" i="304"/>
  <c r="C18" i="304"/>
  <c r="C17" i="304"/>
  <c r="B24" i="303"/>
  <c r="B23" i="303"/>
  <c r="C20" i="303"/>
  <c r="C19" i="303"/>
  <c r="C18" i="303"/>
  <c r="C17" i="303"/>
  <c r="B23" i="302"/>
  <c r="B22" i="302"/>
  <c r="C19" i="302"/>
  <c r="C18" i="302"/>
  <c r="C17" i="302"/>
  <c r="C16" i="302"/>
  <c r="B24" i="301"/>
  <c r="B23" i="301"/>
  <c r="C20" i="301"/>
  <c r="C19" i="301"/>
  <c r="C18" i="301"/>
  <c r="C17" i="301"/>
  <c r="B24" i="300"/>
  <c r="B23" i="300"/>
  <c r="C20" i="300"/>
  <c r="C19" i="300"/>
  <c r="C18" i="300"/>
  <c r="C17" i="300"/>
  <c r="B24" i="299"/>
  <c r="B23" i="299"/>
  <c r="C20" i="299"/>
  <c r="C19" i="299"/>
  <c r="C18" i="299"/>
  <c r="C17" i="299"/>
  <c r="B24" i="258"/>
  <c r="B23" i="258"/>
  <c r="C20" i="258"/>
  <c r="C19" i="258"/>
  <c r="C18" i="258"/>
  <c r="C17" i="258"/>
  <c r="B24" i="257"/>
  <c r="B23" i="257"/>
  <c r="C20" i="257"/>
  <c r="C19" i="257"/>
  <c r="C18" i="257"/>
  <c r="C17" i="257"/>
  <c r="B24" i="256"/>
  <c r="B23" i="256"/>
  <c r="C20" i="256"/>
  <c r="C19" i="256"/>
  <c r="C18" i="256"/>
  <c r="C17" i="256"/>
  <c r="B24" i="255"/>
  <c r="B23" i="255"/>
  <c r="C20" i="255"/>
  <c r="C19" i="255"/>
  <c r="C18" i="255"/>
  <c r="C17" i="255"/>
  <c r="A2" i="305"/>
  <c r="A2" i="304"/>
  <c r="A2" i="303"/>
  <c r="A2" i="302"/>
  <c r="A2" i="301"/>
  <c r="A2" i="300"/>
  <c r="A2" i="299"/>
  <c r="B28" i="280"/>
  <c r="B27" i="280"/>
  <c r="D24" i="280"/>
  <c r="D23" i="280"/>
  <c r="D22" i="280"/>
  <c r="D21" i="280"/>
  <c r="A2" i="280"/>
  <c r="B20" i="279"/>
  <c r="B19" i="279"/>
  <c r="C16" i="279"/>
  <c r="C15" i="279"/>
  <c r="C14" i="279"/>
  <c r="C13" i="279"/>
  <c r="D9" i="279"/>
  <c r="I8" i="279"/>
  <c r="J8" i="279" s="1"/>
  <c r="G8" i="279"/>
  <c r="H8" i="279"/>
  <c r="A2" i="279"/>
  <c r="B20" i="278"/>
  <c r="B19" i="278"/>
  <c r="C16" i="278"/>
  <c r="C15" i="278"/>
  <c r="C14" i="278"/>
  <c r="C13" i="278"/>
  <c r="D9" i="278"/>
  <c r="I8" i="278"/>
  <c r="J8" i="278"/>
  <c r="K8" i="278" s="1"/>
  <c r="K9" i="278" s="1"/>
  <c r="G8" i="278"/>
  <c r="H8" i="278" s="1"/>
  <c r="A2" i="278"/>
  <c r="B20" i="277"/>
  <c r="B19" i="277"/>
  <c r="C16" i="277"/>
  <c r="C15" i="277"/>
  <c r="C14" i="277"/>
  <c r="C13" i="277"/>
  <c r="D9" i="277"/>
  <c r="I8" i="277"/>
  <c r="G8" i="277"/>
  <c r="H8" i="277"/>
  <c r="A2" i="277"/>
  <c r="B20" i="276"/>
  <c r="B19" i="276"/>
  <c r="C16" i="276"/>
  <c r="C15" i="276"/>
  <c r="C14" i="276"/>
  <c r="C13" i="276"/>
  <c r="D9" i="276"/>
  <c r="I8" i="276"/>
  <c r="J8" i="276" s="1"/>
  <c r="G8" i="276"/>
  <c r="H8" i="276"/>
  <c r="A2" i="276"/>
  <c r="B20" i="275"/>
  <c r="B19" i="275"/>
  <c r="C16" i="275"/>
  <c r="C15" i="275"/>
  <c r="C14" i="275"/>
  <c r="C13" i="275"/>
  <c r="D9" i="275"/>
  <c r="I8" i="275"/>
  <c r="J8" i="275" s="1"/>
  <c r="K8" i="275" s="1"/>
  <c r="K9" i="275" s="1"/>
  <c r="G8" i="275"/>
  <c r="H8" i="275" s="1"/>
  <c r="A2" i="275"/>
  <c r="B20" i="274"/>
  <c r="B19" i="274"/>
  <c r="C16" i="274"/>
  <c r="C15" i="274"/>
  <c r="C14" i="274"/>
  <c r="C13" i="274"/>
  <c r="D9" i="274"/>
  <c r="I8" i="274"/>
  <c r="K8" i="274" s="1"/>
  <c r="K9" i="274" s="1"/>
  <c r="J8" i="274"/>
  <c r="G8" i="274"/>
  <c r="H8" i="274" s="1"/>
  <c r="A2" i="274"/>
  <c r="B20" i="273"/>
  <c r="B19" i="273"/>
  <c r="C16" i="273"/>
  <c r="C15" i="273"/>
  <c r="C14" i="273"/>
  <c r="C13" i="273"/>
  <c r="D9" i="273"/>
  <c r="I8" i="273"/>
  <c r="G8" i="273"/>
  <c r="H8" i="273"/>
  <c r="A2" i="273"/>
  <c r="I9" i="278"/>
  <c r="I9" i="274"/>
  <c r="I9" i="273"/>
  <c r="J8" i="273"/>
  <c r="K8" i="273" s="1"/>
  <c r="K9" i="273" s="1"/>
  <c r="A2" i="258"/>
  <c r="A2" i="257"/>
  <c r="A2" i="256"/>
  <c r="A2" i="255"/>
  <c r="B24" i="254"/>
  <c r="B23" i="254"/>
  <c r="C20" i="254"/>
  <c r="C19" i="254"/>
  <c r="C18" i="254"/>
  <c r="C17" i="254"/>
  <c r="A2" i="254"/>
  <c r="B24" i="253"/>
  <c r="B23" i="253"/>
  <c r="C20" i="253"/>
  <c r="C19" i="253"/>
  <c r="C18" i="253"/>
  <c r="C17" i="253"/>
  <c r="A2" i="253"/>
  <c r="B23" i="252"/>
  <c r="B22" i="252"/>
  <c r="C19" i="252"/>
  <c r="C18" i="252"/>
  <c r="C17" i="252"/>
  <c r="C16" i="252"/>
  <c r="A2" i="252"/>
  <c r="B24" i="251"/>
  <c r="B23" i="251"/>
  <c r="C20" i="251"/>
  <c r="C19" i="251"/>
  <c r="C18" i="251"/>
  <c r="C17" i="251"/>
  <c r="A2" i="251"/>
  <c r="B24" i="250"/>
  <c r="B23" i="250"/>
  <c r="C20" i="250"/>
  <c r="C19" i="250"/>
  <c r="C18" i="250"/>
  <c r="C17" i="250"/>
  <c r="A2" i="250"/>
  <c r="C17" i="249"/>
  <c r="C18" i="249"/>
  <c r="C19" i="249"/>
  <c r="B24" i="249"/>
  <c r="B23" i="249"/>
  <c r="A2" i="249"/>
  <c r="A2" i="248"/>
  <c r="B24" i="247"/>
  <c r="B23" i="247"/>
  <c r="C20" i="247"/>
  <c r="C19" i="247"/>
  <c r="C18" i="247"/>
  <c r="C17" i="247"/>
  <c r="A2" i="247"/>
  <c r="B24" i="246"/>
  <c r="B23" i="246"/>
  <c r="C20" i="246"/>
  <c r="C19" i="246"/>
  <c r="C18" i="246"/>
  <c r="C17" i="246"/>
  <c r="A2" i="246"/>
  <c r="A2" i="245"/>
  <c r="B20" i="234"/>
  <c r="B19" i="234"/>
  <c r="C16" i="234"/>
  <c r="C15" i="234"/>
  <c r="C14" i="234"/>
  <c r="C13" i="234"/>
  <c r="D9" i="234"/>
  <c r="I8" i="234"/>
  <c r="I9" i="234"/>
  <c r="G8" i="234"/>
  <c r="H8" i="234"/>
  <c r="A2" i="234"/>
  <c r="J8" i="234"/>
  <c r="K8" i="234" s="1"/>
  <c r="K9" i="234" s="1"/>
  <c r="A2" i="18"/>
  <c r="A2" i="209"/>
  <c r="E30" i="209"/>
  <c r="B27" i="209"/>
  <c r="B26" i="209"/>
  <c r="B24" i="202"/>
  <c r="B23" i="202"/>
  <c r="C19" i="202"/>
  <c r="C18" i="202"/>
  <c r="C17" i="202"/>
  <c r="A2" i="202"/>
  <c r="C7" i="5"/>
  <c r="C6" i="5"/>
  <c r="B24" i="18"/>
  <c r="B23" i="18"/>
  <c r="C9" i="18"/>
  <c r="C8" i="18"/>
  <c r="C7" i="18"/>
  <c r="C6" i="18"/>
  <c r="B22" i="5"/>
  <c r="B23" i="5"/>
  <c r="C9" i="5"/>
  <c r="C8" i="5"/>
  <c r="A2" i="5"/>
  <c r="D97" i="4"/>
  <c r="K8" i="279" l="1"/>
  <c r="K9" i="279" s="1"/>
  <c r="I9" i="279"/>
  <c r="I9" i="309"/>
  <c r="J8" i="277"/>
  <c r="K8" i="277" s="1"/>
  <c r="K9" i="277" s="1"/>
  <c r="I9" i="277"/>
  <c r="K8" i="276"/>
  <c r="K9" i="276" s="1"/>
  <c r="I9" i="276"/>
  <c r="I9" i="275"/>
</calcChain>
</file>

<file path=xl/sharedStrings.xml><?xml version="1.0" encoding="utf-8"?>
<sst xmlns="http://schemas.openxmlformats.org/spreadsheetml/2006/main" count="3163" uniqueCount="345">
  <si>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</si>
  <si>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</si>
  <si>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</si>
  <si>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</si>
  <si>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</si>
  <si>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</si>
  <si>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</si>
  <si>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</si>
  <si>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</si>
  <si>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</si>
  <si>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</si>
  <si>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</si>
  <si>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</si>
  <si>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</si>
  <si>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</si>
  <si>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</si>
  <si>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</si>
  <si>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</si>
  <si>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</si>
  <si>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</si>
  <si>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</si>
  <si>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</si>
  <si>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</si>
  <si>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</si>
  <si>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</si>
  <si>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</si>
  <si>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</si>
  <si>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</si>
  <si>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</si>
  <si>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</si>
  <si>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</si>
  <si>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</si>
  <si>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</si>
  <si>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</si>
  <si>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</si>
  <si>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</si>
  <si>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</si>
  <si>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</si>
  <si>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</si>
  <si>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</si>
  <si>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</si>
  <si>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</si>
  <si>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</si>
  <si>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</si>
  <si>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</si>
  <si>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</si>
  <si>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Katalógové číslo</t>
  </si>
  <si>
    <t>Výrobca ponúkaného produktu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</si>
  <si>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</si>
  <si>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</si>
  <si>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</si>
  <si>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</si>
  <si>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</si>
  <si>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</si>
  <si>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>Časť č.</t>
  </si>
  <si>
    <t>Názov príslušnej časti predmetu zákazky</t>
  </si>
  <si>
    <t xml:space="preserve">spĺňa/nespĺňa </t>
  </si>
  <si>
    <t>Jednotková cena za MJ v EUR</t>
  </si>
  <si>
    <t xml:space="preserve">sadzba DPH v % 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</si>
  <si>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</si>
  <si>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</si>
  <si>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</si>
  <si>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>SPOLU za časť č. 1 predmetu zákazky:</t>
  </si>
  <si>
    <t xml:space="preserve">DPH v EUR </t>
  </si>
  <si>
    <t>Celková cena za predpokladané množstvo MJ v EUR</t>
  </si>
  <si>
    <t>..............................................</t>
  </si>
  <si>
    <t xml:space="preserve">Názov položky 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</si>
  <si>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(36 mesiacov)</t>
    </r>
  </si>
  <si>
    <t>Predpokladané množstvo MJ počas trvania zmluvy 
(36 mesiacov)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</si>
  <si>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</si>
  <si>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</si>
  <si>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</si>
  <si>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</si>
  <si>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</si>
  <si>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</si>
  <si>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</si>
  <si>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</si>
  <si>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</si>
  <si>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</si>
  <si>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</si>
  <si>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</si>
  <si>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</si>
  <si>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</si>
  <si>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</si>
  <si>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>Podpis a pečiatka:</t>
  </si>
  <si>
    <t>Meno a priezvisko oprávnenej osoby na podpisovanie:</t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</si>
  <si>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</si>
  <si>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SPOLU za časť č. 16 predmetu zákazky:</t>
  </si>
  <si>
    <t>SPOLU za časť č. 17 predmetu zákazky:</t>
  </si>
  <si>
    <t>SPOLU za časť č. 18 predmetu zákazky:</t>
  </si>
  <si>
    <t>SPOLU za časť č. 19 predmetu zákazky:</t>
  </si>
  <si>
    <t>SPOLU za časť č. 20 predmetu zákazky:</t>
  </si>
  <si>
    <t>SPOLU za časť č. 21 predmetu zákazky:</t>
  </si>
  <si>
    <t>SPOLU za časť č. 22 predmetu zákazky:</t>
  </si>
  <si>
    <t>SPOLU za časť č. 23 predmetu zákazky:</t>
  </si>
  <si>
    <r>
      <t xml:space="preserve">Podpis podľa bodu 10.8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</si>
  <si>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nespĺňajú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</si>
  <si>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t>II.</t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</si>
  <si>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</si>
  <si>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t xml:space="preserve">I. </t>
  </si>
  <si>
    <t>Mená osôb, ktoré podľa § 32 odseku 7 ZVO musia spĺňať podmienky účasti podľa § 32 odseku 1 písm. a) ZVO.</t>
  </si>
  <si>
    <t>sú mi známe iné osoby podľa § 32 odseku 7 ZVO, ktoré zároveň musia spĺňať podmienky účasti podľa § 32 odseku 1 písm. a) ZVO:</t>
  </si>
  <si>
    <t>nie je mi známa iná osoba podľa § 32 odseku 7 ZVO, ktorá zároveň musí spĺňať podmienky účasti podľa § 32 odseku 1 písm. a) ZVO.</t>
  </si>
  <si>
    <t>Ako uchádzač v tomto verejnom obstarávaní čestne vyhlasujem, že</t>
  </si>
  <si>
    <t xml:space="preserve">ČESTNÉ VYHLÁSENIE UCHÁDZAČA PODĽA § 32 ODS. 7 a ODS. 8 ZVO  </t>
  </si>
  <si>
    <r>
      <t xml:space="preserve">Podpis podľa bodu 10.8 časti 
</t>
    </r>
    <r>
      <rPr>
        <sz val="8"/>
        <color theme="1"/>
        <rFont val="Times New Roman"/>
        <family val="1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</si>
  <si>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10.8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</si>
  <si>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t>Podpis podľa bodu 10.8 časti 
A - Pokyny pre záujemcov a uchádzačov súťažných podkladov</t>
  </si>
  <si>
    <r>
      <t xml:space="preserve">   Podpis podľa bodu 10.8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</si>
  <si>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ATC skupina:</t>
  </si>
  <si>
    <t>názov ATC skupiny:</t>
  </si>
  <si>
    <t xml:space="preserve">názov účinnej látky: </t>
  </si>
  <si>
    <t>merná jednotka:</t>
  </si>
  <si>
    <t>liekovka</t>
  </si>
  <si>
    <t>množstvo účinnej látky v mernej jednotke:</t>
  </si>
  <si>
    <t>lieková forma:</t>
  </si>
  <si>
    <t>cesta podania:</t>
  </si>
  <si>
    <t>intravenózne použitie</t>
  </si>
  <si>
    <t>vonkajší obal ponúkaných produktov musí obsahovať údaje podľa § 61 ods. 1 zákona č. 362/2011 Z.z. o liekoch a zdravotníckych pomôckach a o zmene a doplnení niektorých zákonov v znení neskorších predpisov.</t>
  </si>
  <si>
    <t>obal:</t>
  </si>
  <si>
    <t>infúzny roztok</t>
  </si>
  <si>
    <t>Antiinfektíva pre potreby VÚCH, a.s.</t>
  </si>
  <si>
    <t>Antiinfektíva pre potreby VÚSCH, a.s.</t>
  </si>
  <si>
    <t>Časť č. 1 - Amoxicilín a inhibítor betalaktamázy</t>
  </si>
  <si>
    <t>Položka č. 1 - Amoxicilín a inhibítor betalaktamázy</t>
  </si>
  <si>
    <t>J01CR02</t>
  </si>
  <si>
    <t>Amoxicilín a inhibítor betalaktamázy</t>
  </si>
  <si>
    <t>Amoxicilín a kyselina klavulánová</t>
  </si>
  <si>
    <t>1 000 mg amoxicilínu a 200 mg 
kyseliny klavulánovej</t>
  </si>
  <si>
    <t>prášok na injekčný/ infúzny roztok</t>
  </si>
  <si>
    <t>liekovka injekčná sklenená</t>
  </si>
  <si>
    <t>Časť č. 2 - Sultamicilín</t>
  </si>
  <si>
    <t>Položka č. 1 - Sultamicilín</t>
  </si>
  <si>
    <t>J01CR04</t>
  </si>
  <si>
    <t>Sultamicilín</t>
  </si>
  <si>
    <t>ampicilín a sulbaktám</t>
  </si>
  <si>
    <t>1 g ampicilínu a 0,5 g sulbaktámu</t>
  </si>
  <si>
    <t>prášok na injekčný/infúzny roztok</t>
  </si>
  <si>
    <t>liekovka sklenená</t>
  </si>
  <si>
    <t>intravenózne alebo intramuskulárne použitie</t>
  </si>
  <si>
    <t>Časť č. 3 - Kaspofungín</t>
  </si>
  <si>
    <t xml:space="preserve">Položka č. 1 - Kaspofungín   </t>
  </si>
  <si>
    <t>J02AX04</t>
  </si>
  <si>
    <t>Kaspofungín</t>
  </si>
  <si>
    <t>70 mg</t>
  </si>
  <si>
    <t>prášok na infúzny koncentrát</t>
  </si>
  <si>
    <t>Časť č. 4 - Cefizoxím</t>
  </si>
  <si>
    <t xml:space="preserve">Položka č. 1 - Cefizoxím  </t>
  </si>
  <si>
    <t>J01DD07</t>
  </si>
  <si>
    <t>Cefizoxím</t>
  </si>
  <si>
    <t>1 000 mg</t>
  </si>
  <si>
    <t>prášok na injekčný roztok</t>
  </si>
  <si>
    <t>Časť č. 5 - Cefotaxím</t>
  </si>
  <si>
    <t>Položka č. 1 - Cefotaxím</t>
  </si>
  <si>
    <t>J01DD01</t>
  </si>
  <si>
    <t>Cefotaxím</t>
  </si>
  <si>
    <t>2 000 mg</t>
  </si>
  <si>
    <t>prášok na injekčný / infúzny roztok</t>
  </si>
  <si>
    <t>Časť č. 6 - Ciprofloxacín</t>
  </si>
  <si>
    <t>Položka č. 1 - Ciprofloxacín</t>
  </si>
  <si>
    <t>J01MA02</t>
  </si>
  <si>
    <t>Ciprofloxacín</t>
  </si>
  <si>
    <t>kus</t>
  </si>
  <si>
    <t>400 mg</t>
  </si>
  <si>
    <t xml:space="preserve"> infúzny roztok</t>
  </si>
  <si>
    <t>polyolefínový vak s hliníkovým prebalom / polyetylénová fľaša / liekovka injekčná</t>
  </si>
  <si>
    <t>Časť č. 7 - Klindamycín</t>
  </si>
  <si>
    <t>Položka č. 1 - Klindamycín</t>
  </si>
  <si>
    <t>J01FF01</t>
  </si>
  <si>
    <t>Klindamycín</t>
  </si>
  <si>
    <t>amp.</t>
  </si>
  <si>
    <t>600 mg</t>
  </si>
  <si>
    <t>injekčný roztok/infúzny roztok</t>
  </si>
  <si>
    <t>ampulka sklenená</t>
  </si>
  <si>
    <t>Časť č. 8 - Fidaxomicín</t>
  </si>
  <si>
    <t>Položka č. 1 - Fidaxomicín</t>
  </si>
  <si>
    <t>Časť č. 7 -Klindamycín</t>
  </si>
  <si>
    <t>A07AA12</t>
  </si>
  <si>
    <t>Fidaxomicín</t>
  </si>
  <si>
    <t>tbl flm</t>
  </si>
  <si>
    <t>200 mg</t>
  </si>
  <si>
    <t>filmom obalená tableta</t>
  </si>
  <si>
    <t>perorálne použitie</t>
  </si>
  <si>
    <t>Časť č. 9 - Flukloxacilín</t>
  </si>
  <si>
    <t>Časť č. 9 -  Flukloxacilín</t>
  </si>
  <si>
    <t>Položka č. 1 -  Flukloxacilín</t>
  </si>
  <si>
    <t>J01CF05</t>
  </si>
  <si>
    <t>Flukloxacilín</t>
  </si>
  <si>
    <t>2 g</t>
  </si>
  <si>
    <t>Časť č. 10 -  Flukonazol</t>
  </si>
  <si>
    <t>Položka č. 1 -  Flukonazol</t>
  </si>
  <si>
    <t>J02AC01</t>
  </si>
  <si>
    <t>Flukonazol</t>
  </si>
  <si>
    <t>fľaša LDPE</t>
  </si>
  <si>
    <t>Časť č. 11 - Fosfomycín</t>
  </si>
  <si>
    <t>Položka č. 1 - Fosfomycín</t>
  </si>
  <si>
    <t>J01XX01</t>
  </si>
  <si>
    <t>Fosfomycín</t>
  </si>
  <si>
    <t>4 g</t>
  </si>
  <si>
    <t>prášok na infúzny roztok</t>
  </si>
  <si>
    <t>fľaša sklenená</t>
  </si>
  <si>
    <t>Časť č. 12 - Normálne ľudské imunoglobulíny na intravenózne použitie</t>
  </si>
  <si>
    <t>Položka č. 1 - Normálne ľudské imunoglobulíny na intravenózne použitie</t>
  </si>
  <si>
    <t>J06BA02</t>
  </si>
  <si>
    <t>Normálne ľudské imunoglobulíny na intravenózne použitie</t>
  </si>
  <si>
    <t>10 g</t>
  </si>
  <si>
    <t>Časť č. 13 - Gentamicín</t>
  </si>
  <si>
    <t>Položka č. 1 - Gentamicín</t>
  </si>
  <si>
    <t>J01GB03</t>
  </si>
  <si>
    <t>Gentamicín</t>
  </si>
  <si>
    <t xml:space="preserve">130 mg gentamicínu a 280 mg kolagénu </t>
  </si>
  <si>
    <t>implantát</t>
  </si>
  <si>
    <t>intrakavernózne použitie</t>
  </si>
  <si>
    <t>Časť č. 14 - Meropeném</t>
  </si>
  <si>
    <t>Položka č. 1 - Meropeném</t>
  </si>
  <si>
    <t>J01DH02</t>
  </si>
  <si>
    <t>Meropeném</t>
  </si>
  <si>
    <t>500 mg</t>
  </si>
  <si>
    <t>Časť č. 15 -Meropeném</t>
  </si>
  <si>
    <t>Časť č. 16 - Piperacilín a inhibítor betalaktamázy</t>
  </si>
  <si>
    <t>Položka č. 1 - Piperacilín a inhibítor betalaktamázy</t>
  </si>
  <si>
    <t>J01CR05</t>
  </si>
  <si>
    <t>Piperacilín a inhibítor betalaktamázy</t>
  </si>
  <si>
    <t>Piperacilín a tazobaktám</t>
  </si>
  <si>
    <t xml:space="preserve">4 g piperacilínu a 0,5 g tazobaktámu </t>
  </si>
  <si>
    <t>Časť č. 17 - Cefoperazón, kombinácie</t>
  </si>
  <si>
    <t>Položka č. 1 - Cefoperazón, kombinácie</t>
  </si>
  <si>
    <t>J01DD62</t>
  </si>
  <si>
    <t>Cefoperazón, kombinácie</t>
  </si>
  <si>
    <t xml:space="preserve">cefoperazón a sulbaktám </t>
  </si>
  <si>
    <t xml:space="preserve">1 g cefoperazónu a 1 g sulbaktámu </t>
  </si>
  <si>
    <t>Časť č. 18 - Tigecyklín</t>
  </si>
  <si>
    <t>Položka č. 1 - Tigecyklín</t>
  </si>
  <si>
    <t>J01AA12</t>
  </si>
  <si>
    <t>Tigecyklín</t>
  </si>
  <si>
    <t>50 mg</t>
  </si>
  <si>
    <t>Časť č. 19 - Vankomycín</t>
  </si>
  <si>
    <t>Položka č. 1 - Vankomycín</t>
  </si>
  <si>
    <t>J01XA01</t>
  </si>
  <si>
    <t>Vankomycín</t>
  </si>
  <si>
    <t>intravenózne/perorálne použitie</t>
  </si>
  <si>
    <t>Časť č. 20 - Vankomycín</t>
  </si>
  <si>
    <t>intravenózne/ perorálne použitie</t>
  </si>
  <si>
    <t>Časť č. 21 - Vorikonazol</t>
  </si>
  <si>
    <t>Položka č. 1 - Vorikonazol</t>
  </si>
  <si>
    <t>J02AC03</t>
  </si>
  <si>
    <t>Vorikonazol</t>
  </si>
  <si>
    <t xml:space="preserve">liekovka injekčná </t>
  </si>
  <si>
    <t>Časť č. 22 - Vorikonazol</t>
  </si>
  <si>
    <t>Časť č. 23 - Ceftazidím, kombinácie</t>
  </si>
  <si>
    <t>Položka č. 1 - Ceftazidím, kombinácie</t>
  </si>
  <si>
    <t>J01DD52</t>
  </si>
  <si>
    <t>ceftazidím a avibaktám</t>
  </si>
  <si>
    <t>2 g ceftazidímu a 0,5 g avibaktámu</t>
  </si>
  <si>
    <t xml:space="preserve">Prášok na prípravu infúzneho koncentrátu </t>
  </si>
  <si>
    <t>Časť č. 24 - Cefazolín</t>
  </si>
  <si>
    <t>Položka č. 1 - Cefazolín</t>
  </si>
  <si>
    <t>J01DB04</t>
  </si>
  <si>
    <t>Cefazolín</t>
  </si>
  <si>
    <t>SPOLU za časť č. 2 predmetu zákazky:</t>
  </si>
  <si>
    <t>SPOLU za časť č. 3 predmetu zákazky:</t>
  </si>
  <si>
    <t>SPOLU za časť č. 4 predmetu zákazky:</t>
  </si>
  <si>
    <t>SPOLU za časť č. 5 predmetu zákazky:</t>
  </si>
  <si>
    <t>SPOLU za časť č. 6 predmetu zákazky:</t>
  </si>
  <si>
    <t>SPOLU za časť č. 7 predmetu zákazky:</t>
  </si>
  <si>
    <t>SPOLU za časť č. 8 predmetu zákazky:</t>
  </si>
  <si>
    <t>Časť č.10 - Flukonazol</t>
  </si>
  <si>
    <t>SPOLU za časť č. 10 predmetu zákazky:</t>
  </si>
  <si>
    <t>SPOLU za časť č. 9 predmetu zákazky:</t>
  </si>
  <si>
    <t>Časť č.11 - Fosfomycín</t>
  </si>
  <si>
    <t>SPOLU za časť č. 11 predmetu zákazky:</t>
  </si>
  <si>
    <t>Časť č.12 - Normálne ľudské imunoglobulíny na intravenózne použitie</t>
  </si>
  <si>
    <t>SPOLU za časť č. 12 predmetu zákazky:</t>
  </si>
  <si>
    <t>Časť č.13 - Gentamicín</t>
  </si>
  <si>
    <t>SPOLU za časť č. 13 predmetu zákazky:</t>
  </si>
  <si>
    <t>Časť č.14 - Meropeném</t>
  </si>
  <si>
    <t>SPOLU za časť č. 14 predmetu zákazky:</t>
  </si>
  <si>
    <t>Časť č.15 - Meropeném</t>
  </si>
  <si>
    <t>SPOLU za časť č. 15 predmetu zákazky:</t>
  </si>
  <si>
    <t>Časť č.16 - Piperacilín a inhibítor betalaktamázy</t>
  </si>
  <si>
    <t>Časť č.17 - Cefoperazón, kombinácie</t>
  </si>
  <si>
    <t>Časť č.18 - Tigecyklín</t>
  </si>
  <si>
    <t>Časť č.19 - Vankomycín</t>
  </si>
  <si>
    <t>Časť č.20 - Vankomycín</t>
  </si>
  <si>
    <t>Časť č.21 - Vorikonazol</t>
  </si>
  <si>
    <t>Časť č.22 - Vorikonazol</t>
  </si>
  <si>
    <t>Časť č.23 - Ceftazidím, kombinácie</t>
  </si>
  <si>
    <t>Ceftazidím, kombinácie</t>
  </si>
  <si>
    <t>Časť č.24 - Cefazolín</t>
  </si>
  <si>
    <t>SPOLU za časť č. 24 predmetu zákazky:</t>
  </si>
  <si>
    <t>Položka č. 1 - Kaspofungín</t>
  </si>
  <si>
    <t xml:space="preserve">Položka č. 1 - Cefizoxím </t>
  </si>
  <si>
    <t>Časť č. 10 - Flukonazol</t>
  </si>
  <si>
    <t xml:space="preserve">Položka č. 1 - Flukonazol </t>
  </si>
  <si>
    <t>Položka č. 1 -Fosfomycín</t>
  </si>
  <si>
    <t xml:space="preserve">Položka č. 1 - Meropeném   </t>
  </si>
  <si>
    <t>Časť č. 15 - Meropeném</t>
  </si>
  <si>
    <t>33</t>
  </si>
  <si>
    <t>11550</t>
  </si>
  <si>
    <t>6930</t>
  </si>
  <si>
    <t>2970</t>
  </si>
  <si>
    <t>990</t>
  </si>
  <si>
    <t>241</t>
  </si>
  <si>
    <t>660</t>
  </si>
  <si>
    <t>522</t>
  </si>
  <si>
    <t>462</t>
  </si>
  <si>
    <t>ŠUKL kód</t>
  </si>
  <si>
    <t>ATC Skupina</t>
  </si>
  <si>
    <t>Názov ponúkaného produktu</t>
  </si>
  <si>
    <t>Názov účinnej látky</t>
  </si>
  <si>
    <t>Lieková forma</t>
  </si>
  <si>
    <t>Cesta podania</t>
  </si>
  <si>
    <t>Množstvo účinnej látky v MJ</t>
  </si>
  <si>
    <t>Merná jednotka (MJ)</t>
  </si>
  <si>
    <t>Merná jednotka balenia (MJB)</t>
  </si>
  <si>
    <t>Počet MJ 
v MJB
(veľkosť balenia)</t>
  </si>
  <si>
    <t>Položka č.1 - Sultamicilín</t>
  </si>
  <si>
    <t>.....................................................</t>
  </si>
  <si>
    <t xml:space="preserve">                                            ..............................................</t>
  </si>
  <si>
    <t xml:space="preserve">                          ..............................................</t>
  </si>
  <si>
    <t xml:space="preserve">       ..............................................................</t>
  </si>
  <si>
    <t xml:space="preserve">              .................................................................</t>
  </si>
  <si>
    <t>Položka č.1 - Flukloxacilín</t>
  </si>
  <si>
    <t xml:space="preserve">     ..............................................</t>
  </si>
  <si>
    <t xml:space="preserve">        ..............................................</t>
  </si>
  <si>
    <t xml:space="preserve">                  ..............................................</t>
  </si>
  <si>
    <t xml:space="preserve">         ..............................................</t>
  </si>
  <si>
    <t xml:space="preserve">             ..............................................</t>
  </si>
  <si>
    <t xml:space="preserve">       ..............................................</t>
  </si>
  <si>
    <t xml:space="preserve">              ..............................................</t>
  </si>
  <si>
    <t>45770</t>
  </si>
  <si>
    <t>2800</t>
  </si>
  <si>
    <t>13660</t>
  </si>
  <si>
    <t>720</t>
  </si>
  <si>
    <t>1350</t>
  </si>
  <si>
    <t>1200</t>
  </si>
  <si>
    <t>10490</t>
  </si>
  <si>
    <t>12540</t>
  </si>
  <si>
    <t>6000</t>
  </si>
  <si>
    <t>390</t>
  </si>
  <si>
    <t>6785</t>
  </si>
  <si>
    <t>9295</t>
  </si>
  <si>
    <t>160</t>
  </si>
  <si>
    <t>46950</t>
  </si>
  <si>
    <t>17070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</si>
</sst>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rgb="FF0070C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5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 style="thin">
        <color theme="8" tint="0.39991454817346722"/>
      </left>
      <right style="thin">
        <color theme="8" tint="0.39991454817346722"/>
      </right>
      <top style="medium">
        <color indexed="64"/>
      </top>
      <bottom style="thin">
        <color theme="8" tint="0.3999145481734672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rgb="FFC0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/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/>
      <right style="medium">
        <color auto="1"/>
      </right>
      <top style="medium">
        <color auto="1"/>
      </top>
      <bottom style="thin">
        <color rgb="FFC00000"/>
      </bottom>
      <diagonal/>
    </border>
    <border>
      <left/>
      <right/>
      <top style="medium">
        <color auto="1"/>
      </top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rgb="FFC00000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dotted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/>
      <top/>
      <bottom style="thin">
        <color rgb="FFFF0000"/>
      </bottom>
      <diagonal/>
    </border>
    <border>
      <left style="medium">
        <color auto="1"/>
      </left>
      <right style="thin">
        <color rgb="FFFF0000"/>
      </right>
      <top/>
      <bottom style="thin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rgb="FFFF0000"/>
      </bottom>
      <diagonal/>
    </border>
    <border>
      <left/>
      <right style="dotted">
        <color auto="1"/>
      </right>
      <top/>
      <bottom style="thin">
        <color rgb="FFFF0000"/>
      </bottom>
      <diagonal/>
    </border>
    <border>
      <left style="dotted">
        <color auto="1"/>
      </left>
      <right/>
      <top/>
      <bottom style="thin">
        <color rgb="FFFF0000"/>
      </bottom>
      <diagonal/>
    </border>
    <border>
      <left style="thin">
        <color auto="1"/>
      </left>
      <right style="dotted">
        <color auto="1"/>
      </right>
      <top/>
      <bottom style="thin">
        <color rgb="FFFF0000"/>
      </bottom>
      <diagonal/>
    </border>
    <border>
      <left style="dotted">
        <color auto="1"/>
      </left>
      <right style="thin">
        <color auto="1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auto="1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auto="1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rgb="FFFF0000"/>
      </bottom>
      <diagonal/>
    </border>
    <border>
      <left/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/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</cellStyleXfs>
  <cellXfs count="50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22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3" fontId="7" fillId="0" borderId="18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8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32" xfId="0" applyFont="1" applyBorder="1" applyAlignment="1" applyProtection="1">
      <alignment horizontal="center" vertical="top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7" fillId="3" borderId="39" xfId="0" applyFont="1" applyFill="1" applyBorder="1" applyAlignment="1" applyProtection="1">
      <alignment horizontal="center" vertical="center" wrapText="1"/>
      <protection locked="0"/>
    </xf>
    <xf numFmtId="0" fontId="7" fillId="3" borderId="40" xfId="0" applyFont="1" applyFill="1" applyBorder="1" applyAlignment="1" applyProtection="1">
      <alignment horizontal="center" vertical="center" wrapText="1"/>
      <protection locked="0"/>
    </xf>
    <xf numFmtId="0" fontId="7" fillId="3" borderId="43" xfId="0" applyFont="1" applyFill="1" applyBorder="1" applyAlignment="1" applyProtection="1">
      <alignment horizontal="center" vertical="center" wrapText="1"/>
      <protection locked="0"/>
    </xf>
    <xf numFmtId="0" fontId="7" fillId="3" borderId="45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3" borderId="50" xfId="0" applyFont="1" applyFill="1" applyBorder="1" applyAlignment="1" applyProtection="1">
      <alignment horizontal="center" vertical="center" wrapText="1"/>
      <protection locked="0"/>
    </xf>
    <xf numFmtId="0" fontId="7" fillId="3" borderId="51" xfId="0" applyFont="1" applyFill="1" applyBorder="1" applyAlignment="1" applyProtection="1">
      <alignment horizontal="center" vertical="center" wrapText="1"/>
      <protection locked="0"/>
    </xf>
    <xf numFmtId="0" fontId="7" fillId="3" borderId="53" xfId="0" applyFont="1" applyFill="1" applyBorder="1" applyAlignment="1" applyProtection="1">
      <alignment horizontal="center" vertical="top" wrapText="1"/>
      <protection locked="0"/>
    </xf>
    <xf numFmtId="0" fontId="7" fillId="3" borderId="46" xfId="0" applyFont="1" applyFill="1" applyBorder="1" applyAlignment="1" applyProtection="1">
      <alignment horizontal="center" vertical="top" wrapText="1"/>
      <protection locked="0"/>
    </xf>
    <xf numFmtId="0" fontId="7" fillId="3" borderId="47" xfId="0" applyFont="1" applyFill="1" applyBorder="1" applyAlignment="1" applyProtection="1">
      <alignment horizontal="center" vertical="center" wrapText="1"/>
      <protection locked="0"/>
    </xf>
    <xf numFmtId="0" fontId="7" fillId="3" borderId="49" xfId="0" applyFont="1" applyFill="1" applyBorder="1" applyAlignment="1" applyProtection="1">
      <alignment horizontal="center" vertical="top" wrapText="1"/>
      <protection locked="0"/>
    </xf>
    <xf numFmtId="0" fontId="7" fillId="3" borderId="56" xfId="0" applyFont="1" applyFill="1" applyBorder="1" applyAlignment="1" applyProtection="1">
      <alignment horizontal="center" vertical="top" wrapText="1"/>
      <protection locked="0"/>
    </xf>
    <xf numFmtId="0" fontId="7" fillId="3" borderId="57" xfId="0" applyFont="1" applyFill="1" applyBorder="1" applyAlignment="1" applyProtection="1">
      <alignment horizontal="center" vertical="top" wrapText="1"/>
      <protection locked="0"/>
    </xf>
    <xf numFmtId="0" fontId="7" fillId="3" borderId="59" xfId="0" applyFont="1" applyFill="1" applyBorder="1" applyAlignment="1" applyProtection="1">
      <alignment horizontal="center" vertical="top" wrapText="1"/>
      <protection locked="0"/>
    </xf>
    <xf numFmtId="49" fontId="9" fillId="0" borderId="52" xfId="0" applyNumberFormat="1" applyFont="1" applyBorder="1" applyAlignment="1" applyProtection="1">
      <alignment horizontal="center" vertical="center" wrapText="1"/>
      <protection locked="0"/>
    </xf>
    <xf numFmtId="49" fontId="9" fillId="0" borderId="15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55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79" xfId="0" applyFont="1" applyFill="1" applyBorder="1" applyAlignment="1" applyProtection="1">
      <alignment horizontal="center" vertical="center" wrapText="1"/>
      <protection locked="0"/>
    </xf>
    <xf numFmtId="0" fontId="7" fillId="3" borderId="80" xfId="0" applyFont="1" applyFill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 applyProtection="1">
      <alignment vertical="center"/>
      <protection locked="0"/>
    </xf>
    <xf numFmtId="4" fontId="9" fillId="0" borderId="13" xfId="0" applyNumberFormat="1" applyFont="1" applyBorder="1" applyAlignment="1" applyProtection="1">
      <alignment horizontal="right" vertical="center" wrapText="1"/>
      <protection locked="0"/>
    </xf>
    <xf numFmtId="4" fontId="9" fillId="0" borderId="36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3" xfId="0" applyNumberFormat="1" applyFont="1" applyBorder="1" applyAlignment="1" applyProtection="1">
      <alignment vertical="center" wrapText="1"/>
      <protection locked="0"/>
    </xf>
    <xf numFmtId="49" fontId="9" fillId="0" borderId="36" xfId="0" applyNumberFormat="1" applyFont="1" applyBorder="1" applyAlignment="1" applyProtection="1">
      <alignment vertical="center" wrapText="1"/>
      <protection locked="0"/>
    </xf>
    <xf numFmtId="49" fontId="9" fillId="0" borderId="11" xfId="0" applyNumberFormat="1" applyFont="1" applyBorder="1" applyAlignment="1" applyProtection="1">
      <alignment vertical="center" wrapText="1"/>
      <protection locked="0"/>
    </xf>
    <xf numFmtId="49" fontId="9" fillId="0" borderId="12" xfId="0" applyNumberFormat="1" applyFont="1" applyBorder="1" applyAlignment="1" applyProtection="1">
      <alignment vertical="center" wrapText="1"/>
      <protection locked="0"/>
    </xf>
    <xf numFmtId="49" fontId="9" fillId="0" borderId="35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0" xfId="0" applyNumberFormat="1" applyFont="1" applyBorder="1" applyAlignment="1" applyProtection="1">
      <alignment horizontal="center" vertical="center" wrapText="1"/>
      <protection locked="0"/>
    </xf>
    <xf numFmtId="49" fontId="9" fillId="0" borderId="48" xfId="0" applyNumberFormat="1" applyFont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0" fontId="9" fillId="0" borderId="10" xfId="0" applyFont="1" applyBorder="1" applyAlignment="1">
      <alignment horizontal="left" vertical="center" wrapText="1"/>
    </xf>
    <xf numFmtId="4" fontId="9" fillId="0" borderId="25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3" fontId="9" fillId="0" borderId="37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4" fontId="9" fillId="0" borderId="83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49" fontId="9" fillId="0" borderId="85" xfId="0" applyNumberFormat="1" applyFont="1" applyBorder="1" applyAlignment="1">
      <alignment horizontal="center" vertical="center" wrapText="1"/>
    </xf>
    <xf numFmtId="0" fontId="7" fillId="3" borderId="87" xfId="0" applyFont="1" applyFill="1" applyBorder="1" applyAlignment="1" applyProtection="1">
      <alignment horizontal="center" vertical="top" wrapText="1"/>
      <protection locked="0"/>
    </xf>
    <xf numFmtId="0" fontId="7" fillId="0" borderId="91" xfId="0" applyFont="1" applyBorder="1" applyAlignment="1" applyProtection="1">
      <alignment horizontal="center" vertical="center" wrapText="1"/>
      <protection locked="0"/>
    </xf>
    <xf numFmtId="0" fontId="7" fillId="3" borderId="92" xfId="0" applyFont="1" applyFill="1" applyBorder="1" applyAlignment="1" applyProtection="1">
      <alignment horizontal="center" vertical="center" wrapText="1"/>
      <protection locked="0"/>
    </xf>
    <xf numFmtId="4" fontId="9" fillId="0" borderId="6" xfId="0" applyNumberFormat="1" applyFont="1" applyBorder="1" applyAlignment="1" applyProtection="1">
      <alignment horizontal="right" vertical="center" wrapText="1"/>
      <protection locked="0"/>
    </xf>
    <xf numFmtId="4" fontId="9" fillId="0" borderId="58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93" xfId="0" applyNumberFormat="1" applyFont="1" applyBorder="1" applyAlignment="1">
      <alignment horizontal="center" vertical="center" wrapText="1"/>
    </xf>
    <xf numFmtId="49" fontId="9" fillId="0" borderId="94" xfId="0" applyNumberFormat="1" applyFont="1" applyBorder="1" applyAlignment="1">
      <alignment horizontal="center" vertical="center" wrapText="1"/>
    </xf>
    <xf numFmtId="4" fontId="9" fillId="0" borderId="76" xfId="0" applyNumberFormat="1" applyFont="1" applyBorder="1" applyAlignment="1" applyProtection="1">
      <alignment horizontal="right" vertical="center" wrapText="1"/>
      <protection locked="0"/>
    </xf>
    <xf numFmtId="4" fontId="9" fillId="0" borderId="75" xfId="0" applyNumberFormat="1" applyFont="1" applyBorder="1" applyAlignment="1" applyProtection="1">
      <alignment horizontal="right" vertical="center" wrapText="1"/>
      <protection locked="0"/>
    </xf>
    <xf numFmtId="4" fontId="9" fillId="0" borderId="95" xfId="0" applyNumberFormat="1" applyFont="1" applyBorder="1" applyAlignment="1" applyProtection="1">
      <alignment horizontal="right" vertical="center" wrapText="1"/>
      <protection locked="0"/>
    </xf>
    <xf numFmtId="4" fontId="9" fillId="0" borderId="97" xfId="0" applyNumberFormat="1" applyFont="1" applyBorder="1" applyAlignment="1" applyProtection="1">
      <alignment horizontal="right" vertical="center" wrapText="1"/>
      <protection locked="0"/>
    </xf>
    <xf numFmtId="4" fontId="9" fillId="0" borderId="96" xfId="0" applyNumberFormat="1" applyFont="1" applyBorder="1" applyAlignment="1" applyProtection="1">
      <alignment horizontal="right" vertic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19" fillId="0" borderId="0" xfId="6" applyFont="1" applyAlignment="1">
      <alignment wrapText="1"/>
    </xf>
    <xf numFmtId="0" fontId="21" fillId="0" borderId="0" xfId="6" applyFont="1" applyAlignment="1">
      <alignment horizontal="left" vertical="center" wrapText="1"/>
    </xf>
    <xf numFmtId="0" fontId="23" fillId="0" borderId="26" xfId="6" applyFont="1" applyBorder="1" applyAlignment="1">
      <alignment horizontal="center" vertical="top" wrapText="1"/>
    </xf>
    <xf numFmtId="0" fontId="23" fillId="0" borderId="28" xfId="6" applyFont="1" applyBorder="1" applyAlignment="1">
      <alignment horizontal="center" vertical="top" wrapText="1"/>
    </xf>
    <xf numFmtId="0" fontId="23" fillId="0" borderId="27" xfId="6" applyFont="1" applyBorder="1" applyAlignment="1">
      <alignment horizontal="center" vertical="top" wrapText="1"/>
    </xf>
    <xf numFmtId="0" fontId="23" fillId="0" borderId="98" xfId="6" applyFont="1" applyFill="1" applyBorder="1" applyAlignment="1">
      <alignment horizontal="center" vertical="top" wrapText="1"/>
    </xf>
    <xf numFmtId="0" fontId="18" fillId="5" borderId="99" xfId="6" applyFont="1" applyFill="1" applyBorder="1" applyAlignment="1">
      <alignment horizontal="center" vertical="center" wrapText="1"/>
    </xf>
    <xf numFmtId="0" fontId="18" fillId="5" borderId="8" xfId="6" applyFont="1" applyFill="1" applyBorder="1" applyAlignment="1">
      <alignment horizontal="center" vertical="center" wrapText="1"/>
    </xf>
    <xf numFmtId="0" fontId="18" fillId="5" borderId="100" xfId="6" applyFont="1" applyFill="1" applyBorder="1" applyAlignment="1">
      <alignment horizontal="center" vertical="center" wrapText="1"/>
    </xf>
    <xf numFmtId="49" fontId="18" fillId="0" borderId="63" xfId="6" applyNumberFormat="1" applyFont="1" applyBorder="1" applyAlignment="1">
      <alignment horizontal="center" vertical="center" wrapText="1"/>
    </xf>
    <xf numFmtId="49" fontId="18" fillId="0" borderId="17" xfId="6" applyNumberFormat="1" applyFont="1" applyBorder="1" applyAlignment="1">
      <alignment horizontal="center" vertical="center" wrapText="1"/>
    </xf>
    <xf numFmtId="9" fontId="18" fillId="0" borderId="17" xfId="6" applyNumberFormat="1" applyFont="1" applyBorder="1" applyAlignment="1">
      <alignment horizontal="center" vertical="center" wrapText="1"/>
    </xf>
    <xf numFmtId="49" fontId="18" fillId="0" borderId="17" xfId="6" applyNumberFormat="1" applyFont="1" applyBorder="1" applyAlignment="1">
      <alignment horizontal="left" vertical="center" wrapText="1"/>
    </xf>
    <xf numFmtId="49" fontId="18" fillId="0" borderId="68" xfId="6" applyNumberFormat="1" applyFont="1" applyBorder="1" applyAlignment="1">
      <alignment horizontal="left" vertical="center" wrapText="1"/>
    </xf>
    <xf numFmtId="9" fontId="18" fillId="0" borderId="101" xfId="6" applyNumberFormat="1" applyFont="1" applyBorder="1" applyAlignment="1">
      <alignment horizontal="center" vertical="center" wrapText="1"/>
    </xf>
    <xf numFmtId="0" fontId="1" fillId="0" borderId="0" xfId="6" applyFont="1" applyAlignment="1">
      <alignment vertical="center" wrapText="1"/>
    </xf>
    <xf numFmtId="49" fontId="18" fillId="0" borderId="65" xfId="6" applyNumberFormat="1" applyFont="1" applyBorder="1" applyAlignment="1">
      <alignment horizontal="center" vertical="center" wrapText="1"/>
    </xf>
    <xf numFmtId="49" fontId="18" fillId="0" borderId="66" xfId="6" applyNumberFormat="1" applyFont="1" applyBorder="1" applyAlignment="1">
      <alignment horizontal="center" vertical="center" wrapText="1"/>
    </xf>
    <xf numFmtId="9" fontId="18" fillId="0" borderId="66" xfId="6" applyNumberFormat="1" applyFont="1" applyBorder="1" applyAlignment="1">
      <alignment horizontal="center" vertical="center" wrapText="1"/>
    </xf>
    <xf numFmtId="49" fontId="18" fillId="0" borderId="66" xfId="6" applyNumberFormat="1" applyFont="1" applyBorder="1" applyAlignment="1">
      <alignment horizontal="left" vertical="center" wrapText="1"/>
    </xf>
    <xf numFmtId="49" fontId="18" fillId="0" borderId="81" xfId="6" applyNumberFormat="1" applyFont="1" applyBorder="1" applyAlignment="1">
      <alignment horizontal="left" vertical="center" wrapText="1"/>
    </xf>
    <xf numFmtId="9" fontId="18" fillId="0" borderId="67" xfId="6" applyNumberFormat="1" applyFont="1" applyBorder="1" applyAlignment="1">
      <alignment horizontal="center" vertical="center" wrapText="1"/>
    </xf>
    <xf numFmtId="0" fontId="26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18" fillId="0" borderId="0" xfId="6" applyFont="1" applyAlignment="1">
      <alignment vertical="top" wrapText="1"/>
    </xf>
    <xf numFmtId="0" fontId="26" fillId="0" borderId="0" xfId="6" applyFont="1" applyAlignment="1">
      <alignment vertical="top" wrapText="1"/>
    </xf>
    <xf numFmtId="0" fontId="25" fillId="0" borderId="0" xfId="6" applyFont="1" applyAlignment="1">
      <alignment horizontal="left" vertical="top" wrapText="1"/>
    </xf>
    <xf numFmtId="0" fontId="18" fillId="0" borderId="0" xfId="6" applyFont="1" applyAlignment="1" applyProtection="1">
      <alignment wrapText="1"/>
      <protection locked="0"/>
    </xf>
    <xf numFmtId="0" fontId="18" fillId="0" borderId="0" xfId="6" applyFont="1" applyAlignment="1">
      <alignment wrapText="1"/>
    </xf>
    <xf numFmtId="0" fontId="18" fillId="0" borderId="0" xfId="6" applyFont="1" applyBorder="1" applyAlignment="1" applyProtection="1">
      <alignment wrapText="1"/>
      <protection locked="0"/>
    </xf>
    <xf numFmtId="0" fontId="18" fillId="0" borderId="0" xfId="6" applyFont="1" applyAlignment="1" applyProtection="1">
      <alignment horizontal="right" vertical="top"/>
      <protection locked="0"/>
    </xf>
    <xf numFmtId="0" fontId="18" fillId="0" borderId="0" xfId="6" applyFont="1" applyBorder="1" applyAlignment="1" applyProtection="1">
      <alignment vertical="center" wrapText="1"/>
      <protection locked="0"/>
    </xf>
    <xf numFmtId="0" fontId="1" fillId="0" borderId="0" xfId="6" applyFont="1"/>
    <xf numFmtId="0" fontId="18" fillId="0" borderId="0" xfId="6" applyFont="1" applyAlignment="1" applyProtection="1">
      <alignment vertical="top" wrapText="1"/>
      <protection locked="0"/>
    </xf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3" borderId="8" xfId="6" applyNumberFormat="1" applyFont="1" applyFill="1" applyBorder="1" applyAlignment="1">
      <alignment wrapText="1"/>
    </xf>
    <xf numFmtId="4" fontId="9" fillId="4" borderId="75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96" xfId="0" applyNumberFormat="1" applyFont="1" applyBorder="1" applyAlignment="1" applyProtection="1">
      <alignment horizontal="center" vertical="center" wrapText="1"/>
      <protection locked="0"/>
    </xf>
    <xf numFmtId="49" fontId="9" fillId="0" borderId="86" xfId="0" applyNumberFormat="1" applyFont="1" applyBorder="1" applyAlignment="1">
      <alignment horizontal="center" vertical="center" wrapText="1"/>
    </xf>
    <xf numFmtId="49" fontId="9" fillId="2" borderId="104" xfId="0" applyNumberFormat="1" applyFont="1" applyFill="1" applyBorder="1" applyAlignment="1">
      <alignment horizontal="center" vertical="center" wrapText="1"/>
    </xf>
    <xf numFmtId="49" fontId="9" fillId="2" borderId="105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4" borderId="0" xfId="0" applyFont="1" applyFill="1" applyAlignment="1">
      <alignment horizontal="center" vertical="top" wrapText="1"/>
    </xf>
    <xf numFmtId="0" fontId="7" fillId="0" borderId="0" xfId="5" applyFont="1" applyAlignment="1">
      <alignment horizontal="center" wrapText="1"/>
    </xf>
    <xf numFmtId="1" fontId="3" fillId="0" borderId="66" xfId="5" applyNumberFormat="1" applyFill="1" applyBorder="1" applyAlignment="1">
      <alignment horizontal="left" vertical="center" wrapText="1"/>
    </xf>
    <xf numFmtId="3" fontId="3" fillId="0" borderId="9" xfId="5" applyNumberFormat="1" applyFont="1" applyFill="1" applyBorder="1" applyAlignment="1">
      <alignment horizontal="center" vertical="center"/>
    </xf>
    <xf numFmtId="1" fontId="3" fillId="0" borderId="103" xfId="5" applyNumberFormat="1" applyFill="1" applyBorder="1" applyAlignment="1">
      <alignment horizontal="left" vertical="center" wrapText="1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3" fillId="0" borderId="9" xfId="5" applyFill="1" applyBorder="1" applyAlignment="1">
      <alignment horizontal="left" vertical="center" wrapText="1"/>
    </xf>
    <xf numFmtId="0" fontId="9" fillId="0" borderId="9" xfId="0" applyFont="1" applyFill="1" applyBorder="1" applyAlignment="1">
      <alignment vertical="center" wrapText="1"/>
    </xf>
    <xf numFmtId="0" fontId="3" fillId="0" borderId="110" xfId="5" applyFill="1" applyBorder="1" applyAlignment="1">
      <alignment horizontal="left" vertical="center" wrapText="1"/>
    </xf>
    <xf numFmtId="3" fontId="3" fillId="0" borderId="109" xfId="5" applyNumberForma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3" fontId="3" fillId="0" borderId="62" xfId="5" applyNumberFormat="1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64" xfId="0" applyNumberFormat="1" applyFont="1" applyFill="1" applyBorder="1" applyAlignment="1">
      <alignment horizontal="center" vertical="center" wrapText="1"/>
    </xf>
    <xf numFmtId="0" fontId="3" fillId="0" borderId="65" xfId="0" applyNumberFormat="1" applyFont="1" applyFill="1" applyBorder="1" applyAlignment="1">
      <alignment horizontal="center" vertical="center" wrapText="1"/>
    </xf>
    <xf numFmtId="49" fontId="15" fillId="0" borderId="0" xfId="1" applyNumberFormat="1" applyFont="1" applyBorder="1" applyAlignment="1">
      <alignment horizontal="left" vertical="top" wrapText="1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3" fillId="0" borderId="0" xfId="1" applyFont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3" fontId="7" fillId="0" borderId="113" xfId="0" applyNumberFormat="1" applyFont="1" applyBorder="1" applyAlignment="1" applyProtection="1">
      <alignment horizontal="center" vertical="center" wrapText="1"/>
      <protection locked="0"/>
    </xf>
    <xf numFmtId="0" fontId="21" fillId="0" borderId="0" xfId="6" applyFont="1" applyAlignment="1">
      <alignment horizontal="left" vertical="center" wrapText="1"/>
    </xf>
    <xf numFmtId="0" fontId="1" fillId="0" borderId="0" xfId="6" applyFont="1" applyAlignment="1" applyProtection="1">
      <alignment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12" fillId="0" borderId="0" xfId="7" applyFont="1" applyAlignment="1">
      <alignment vertical="center" wrapText="1"/>
    </xf>
    <xf numFmtId="0" fontId="17" fillId="0" borderId="0" xfId="7" applyFont="1" applyAlignment="1">
      <alignment horizontal="center" vertical="center" wrapText="1"/>
    </xf>
    <xf numFmtId="0" fontId="1" fillId="0" borderId="0" xfId="6" applyFont="1" applyAlignment="1" applyProtection="1">
      <alignment vertical="center" wrapText="1"/>
      <protection locked="0"/>
    </xf>
    <xf numFmtId="49" fontId="18" fillId="0" borderId="114" xfId="6" applyNumberFormat="1" applyFont="1" applyBorder="1" applyAlignment="1" applyProtection="1">
      <alignment horizontal="center" vertical="center" wrapText="1"/>
      <protection locked="0"/>
    </xf>
    <xf numFmtId="49" fontId="18" fillId="0" borderId="102" xfId="6" applyNumberFormat="1" applyFont="1" applyBorder="1" applyAlignment="1" applyProtection="1">
      <alignment horizontal="center" vertical="center" wrapText="1"/>
      <protection locked="0"/>
    </xf>
    <xf numFmtId="0" fontId="18" fillId="5" borderId="119" xfId="6" applyFont="1" applyFill="1" applyBorder="1" applyAlignment="1" applyProtection="1">
      <alignment horizontal="center" vertical="center" wrapText="1"/>
      <protection locked="0"/>
    </xf>
    <xf numFmtId="0" fontId="23" fillId="0" borderId="60" xfId="6" applyFont="1" applyBorder="1" applyAlignment="1" applyProtection="1">
      <alignment horizontal="center" vertical="top" wrapText="1"/>
      <protection locked="0"/>
    </xf>
    <xf numFmtId="0" fontId="21" fillId="0" borderId="0" xfId="6" applyFont="1" applyAlignment="1" applyProtection="1">
      <alignment horizontal="left" vertical="center" wrapText="1"/>
      <protection locked="0"/>
    </xf>
    <xf numFmtId="0" fontId="19" fillId="0" borderId="0" xfId="6" applyFont="1" applyAlignment="1" applyProtection="1">
      <alignment wrapText="1"/>
      <protection locked="0"/>
    </xf>
    <xf numFmtId="0" fontId="2" fillId="0" borderId="0" xfId="6" applyFont="1" applyAlignment="1" applyProtection="1">
      <alignment vertical="center" wrapText="1"/>
      <protection locked="0"/>
    </xf>
    <xf numFmtId="0" fontId="1" fillId="0" borderId="0" xfId="6" applyFont="1" applyAlignment="1" applyProtection="1">
      <alignment horizontal="left" wrapText="1"/>
      <protection locked="0"/>
    </xf>
    <xf numFmtId="0" fontId="19" fillId="0" borderId="0" xfId="6" applyFont="1" applyAlignment="1" applyProtection="1">
      <alignment horizontal="right" vertical="center"/>
      <protection locked="0"/>
    </xf>
    <xf numFmtId="0" fontId="24" fillId="0" borderId="0" xfId="0" applyFont="1" applyAlignment="1" applyProtection="1">
      <alignment wrapText="1"/>
      <protection locked="0"/>
    </xf>
    <xf numFmtId="0" fontId="19" fillId="0" borderId="0" xfId="6" applyFont="1" applyProtection="1">
      <protection locked="0"/>
    </xf>
    <xf numFmtId="49" fontId="29" fillId="3" borderId="8" xfId="6" applyNumberFormat="1" applyFont="1" applyFill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vertical="center" wrapText="1"/>
    </xf>
    <xf numFmtId="0" fontId="26" fillId="0" borderId="9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3" fillId="0" borderId="127" xfId="0" applyNumberFormat="1" applyFont="1" applyFill="1" applyBorder="1" applyAlignment="1">
      <alignment horizontal="center" vertical="center" wrapText="1"/>
    </xf>
    <xf numFmtId="0" fontId="1" fillId="0" borderId="128" xfId="0" applyFont="1" applyBorder="1" applyAlignment="1">
      <alignment vertical="center" wrapText="1"/>
    </xf>
    <xf numFmtId="0" fontId="26" fillId="0" borderId="128" xfId="0" applyFont="1" applyBorder="1" applyAlignment="1">
      <alignment horizontal="center" vertical="center" wrapText="1"/>
    </xf>
    <xf numFmtId="49" fontId="9" fillId="0" borderId="129" xfId="0" applyNumberFormat="1" applyFont="1" applyBorder="1" applyAlignment="1">
      <alignment horizontal="center" vertical="center" wrapText="1"/>
    </xf>
    <xf numFmtId="49" fontId="9" fillId="0" borderId="130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3" xfId="0" applyNumberFormat="1" applyFont="1" applyBorder="1" applyAlignment="1" applyProtection="1">
      <alignment horizontal="center" vertical="center" wrapText="1"/>
      <protection locked="0"/>
    </xf>
    <xf numFmtId="49" fontId="9" fillId="0" borderId="36" xfId="0" applyNumberFormat="1" applyFont="1" applyBorder="1" applyAlignment="1" applyProtection="1">
      <alignment horizontal="center" vertical="center" wrapText="1"/>
      <protection locked="0"/>
    </xf>
    <xf numFmtId="0" fontId="7" fillId="3" borderId="134" xfId="0" applyFont="1" applyFill="1" applyBorder="1" applyAlignment="1" applyProtection="1">
      <alignment horizontal="center" vertical="top" wrapText="1"/>
      <protection locked="0"/>
    </xf>
    <xf numFmtId="0" fontId="7" fillId="3" borderId="133" xfId="0" applyFont="1" applyFill="1" applyBorder="1" applyAlignment="1" applyProtection="1">
      <alignment horizontal="center" vertical="top" wrapText="1"/>
      <protection locked="0"/>
    </xf>
    <xf numFmtId="0" fontId="7" fillId="3" borderId="135" xfId="0" applyFont="1" applyFill="1" applyBorder="1" applyAlignment="1" applyProtection="1">
      <alignment horizontal="center" vertical="top" wrapText="1"/>
      <protection locked="0"/>
    </xf>
    <xf numFmtId="0" fontId="7" fillId="3" borderId="136" xfId="0" applyFont="1" applyFill="1" applyBorder="1" applyAlignment="1" applyProtection="1">
      <alignment horizontal="center" vertical="top" wrapText="1"/>
      <protection locked="0"/>
    </xf>
    <xf numFmtId="0" fontId="7" fillId="3" borderId="137" xfId="0" applyFont="1" applyFill="1" applyBorder="1" applyAlignment="1" applyProtection="1">
      <alignment horizontal="center" vertical="top" wrapText="1"/>
      <protection locked="0"/>
    </xf>
    <xf numFmtId="0" fontId="7" fillId="3" borderId="138" xfId="0" applyFont="1" applyFill="1" applyBorder="1" applyAlignment="1" applyProtection="1">
      <alignment horizontal="center" vertical="top" wrapText="1"/>
      <protection locked="0"/>
    </xf>
    <xf numFmtId="0" fontId="7" fillId="3" borderId="139" xfId="0" applyFont="1" applyFill="1" applyBorder="1" applyAlignment="1" applyProtection="1">
      <alignment horizontal="center" vertical="top" wrapText="1"/>
      <protection locked="0"/>
    </xf>
    <xf numFmtId="0" fontId="7" fillId="3" borderId="140" xfId="0" applyFont="1" applyFill="1" applyBorder="1" applyAlignment="1" applyProtection="1">
      <alignment horizontal="center" vertical="center" wrapText="1"/>
      <protection locked="0"/>
    </xf>
    <xf numFmtId="0" fontId="7" fillId="3" borderId="133" xfId="0" applyFont="1" applyFill="1" applyBorder="1" applyAlignment="1" applyProtection="1">
      <alignment horizontal="center" vertical="center" wrapText="1"/>
      <protection locked="0"/>
    </xf>
    <xf numFmtId="49" fontId="9" fillId="0" borderId="141" xfId="0" applyNumberFormat="1" applyFont="1" applyBorder="1" applyAlignment="1" applyProtection="1">
      <alignment horizontal="center" vertical="center" wrapText="1"/>
      <protection locked="0"/>
    </xf>
    <xf numFmtId="49" fontId="9" fillId="0" borderId="142" xfId="0" applyNumberFormat="1" applyFont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143" xfId="0" applyNumberFormat="1" applyFont="1" applyBorder="1" applyAlignment="1" applyProtection="1">
      <alignment horizontal="center" vertical="center" wrapText="1"/>
      <protection locked="0"/>
    </xf>
    <xf numFmtId="49" fontId="9" fillId="0" borderId="35" xfId="0" applyNumberFormat="1" applyFont="1" applyBorder="1" applyAlignment="1" applyProtection="1">
      <alignment horizontal="center" vertical="center" wrapText="1"/>
      <protection locked="0"/>
    </xf>
    <xf numFmtId="49" fontId="9" fillId="0" borderId="144" xfId="0" applyNumberFormat="1" applyFont="1" applyBorder="1" applyAlignment="1" applyProtection="1">
      <alignment horizontal="center" vertical="center" wrapText="1"/>
      <protection locked="0"/>
    </xf>
    <xf numFmtId="0" fontId="7" fillId="3" borderId="145" xfId="0" applyFont="1" applyFill="1" applyBorder="1" applyAlignment="1" applyProtection="1">
      <alignment horizontal="center" vertical="top" wrapText="1"/>
      <protection locked="0"/>
    </xf>
    <xf numFmtId="0" fontId="7" fillId="3" borderId="146" xfId="0" applyFont="1" applyFill="1" applyBorder="1" applyAlignment="1" applyProtection="1">
      <alignment horizontal="center" vertical="top" wrapText="1"/>
      <protection locked="0"/>
    </xf>
    <xf numFmtId="0" fontId="7" fillId="3" borderId="147" xfId="0" applyFont="1" applyFill="1" applyBorder="1" applyAlignment="1" applyProtection="1">
      <alignment horizontal="center" vertical="top" wrapText="1"/>
      <protection locked="0"/>
    </xf>
    <xf numFmtId="0" fontId="7" fillId="3" borderId="148" xfId="0" applyFont="1" applyFill="1" applyBorder="1" applyAlignment="1" applyProtection="1">
      <alignment horizontal="center" vertical="center" wrapText="1"/>
      <protection locked="0"/>
    </xf>
    <xf numFmtId="49" fontId="9" fillId="0" borderId="149" xfId="0" applyNumberFormat="1" applyFont="1" applyBorder="1" applyAlignment="1" applyProtection="1">
      <alignment horizontal="center" vertical="center" wrapText="1"/>
      <protection locked="0"/>
    </xf>
    <xf numFmtId="0" fontId="7" fillId="3" borderId="150" xfId="0" applyFont="1" applyFill="1" applyBorder="1" applyAlignment="1" applyProtection="1">
      <alignment horizontal="center" vertical="top" wrapText="1"/>
      <protection locked="0"/>
    </xf>
    <xf numFmtId="0" fontId="7" fillId="3" borderId="151" xfId="0" applyFont="1" applyFill="1" applyBorder="1" applyAlignment="1" applyProtection="1">
      <alignment horizontal="center" vertical="top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0" fontId="7" fillId="3" borderId="152" xfId="0" applyFont="1" applyFill="1" applyBorder="1" applyAlignment="1" applyProtection="1">
      <alignment horizontal="center" vertical="top" wrapText="1"/>
      <protection locked="0"/>
    </xf>
    <xf numFmtId="0" fontId="7" fillId="3" borderId="153" xfId="0" applyFont="1" applyFill="1" applyBorder="1" applyAlignment="1" applyProtection="1">
      <alignment horizontal="center" vertical="top" wrapText="1"/>
      <protection locked="0"/>
    </xf>
    <xf numFmtId="0" fontId="7" fillId="3" borderId="108" xfId="0" applyFont="1" applyFill="1" applyBorder="1" applyAlignment="1" applyProtection="1">
      <alignment horizontal="center" vertical="top" wrapText="1"/>
      <protection locked="0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49" fontId="9" fillId="0" borderId="154" xfId="0" applyNumberFormat="1" applyFont="1" applyBorder="1" applyAlignment="1" applyProtection="1">
      <alignment horizontal="center" vertical="center" wrapText="1"/>
      <protection locked="0"/>
    </xf>
    <xf numFmtId="49" fontId="9" fillId="0" borderId="155" xfId="0" applyNumberFormat="1" applyFont="1" applyBorder="1" applyAlignment="1" applyProtection="1">
      <alignment horizontal="center" vertical="center" wrapText="1"/>
      <protection locked="0"/>
    </xf>
    <xf numFmtId="4" fontId="31" fillId="4" borderId="82" xfId="0" applyNumberFormat="1" applyFont="1" applyFill="1" applyBorder="1" applyAlignment="1" applyProtection="1">
      <alignment vertical="center"/>
      <protection locked="0"/>
    </xf>
    <xf numFmtId="4" fontId="9" fillId="0" borderId="157" xfId="0" applyNumberFormat="1" applyFont="1" applyBorder="1" applyAlignment="1" applyProtection="1">
      <alignment horizontal="right" vertical="center" wrapText="1"/>
      <protection locked="0"/>
    </xf>
    <xf numFmtId="4" fontId="10" fillId="4" borderId="156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2" fillId="3" borderId="69" xfId="0" applyFont="1" applyFill="1" applyBorder="1" applyAlignment="1">
      <alignment horizontal="left" vertical="center"/>
    </xf>
    <xf numFmtId="0" fontId="2" fillId="3" borderId="70" xfId="0" applyFont="1" applyFill="1" applyBorder="1" applyAlignment="1">
      <alignment horizontal="left" vertical="center"/>
    </xf>
    <xf numFmtId="0" fontId="2" fillId="3" borderId="71" xfId="0" applyFont="1" applyFill="1" applyBorder="1" applyAlignment="1">
      <alignment horizontal="left" vertical="center"/>
    </xf>
    <xf numFmtId="0" fontId="1" fillId="0" borderId="72" xfId="0" applyFont="1" applyBorder="1" applyAlignment="1">
      <alignment horizontal="left" vertical="center" wrapText="1"/>
    </xf>
    <xf numFmtId="0" fontId="1" fillId="0" borderId="73" xfId="0" applyFont="1" applyBorder="1" applyAlignment="1">
      <alignment horizontal="left" vertical="center" wrapText="1"/>
    </xf>
    <xf numFmtId="0" fontId="1" fillId="0" borderId="74" xfId="0" applyFont="1" applyBorder="1" applyAlignment="1">
      <alignment horizontal="left" vertical="center" wrapText="1"/>
    </xf>
    <xf numFmtId="0" fontId="1" fillId="0" borderId="75" xfId="0" applyFont="1" applyBorder="1" applyAlignment="1">
      <alignment horizontal="left" vertical="center" wrapText="1"/>
    </xf>
    <xf numFmtId="0" fontId="1" fillId="0" borderId="76" xfId="0" applyFont="1" applyBorder="1" applyAlignment="1">
      <alignment horizontal="left" vertical="center" wrapText="1"/>
    </xf>
    <xf numFmtId="0" fontId="1" fillId="0" borderId="7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1" fillId="0" borderId="0" xfId="5" applyFont="1" applyAlignment="1">
      <alignment horizontal="left" wrapText="1"/>
    </xf>
    <xf numFmtId="0" fontId="15" fillId="4" borderId="0" xfId="0" applyNumberFormat="1" applyFont="1" applyFill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7" fillId="0" borderId="0" xfId="5" applyFont="1" applyFill="1" applyAlignment="1">
      <alignment horizontal="center" wrapText="1"/>
    </xf>
    <xf numFmtId="0" fontId="1" fillId="0" borderId="0" xfId="5" applyFont="1" applyAlignment="1">
      <alignment horizontal="left" vertical="top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49" fontId="15" fillId="6" borderId="124" xfId="0" applyNumberFormat="1" applyFont="1" applyFill="1" applyBorder="1" applyAlignment="1">
      <alignment horizontal="left" vertical="center" wrapText="1"/>
    </xf>
    <xf numFmtId="49" fontId="15" fillId="6" borderId="125" xfId="0" applyNumberFormat="1" applyFont="1" applyFill="1" applyBorder="1" applyAlignment="1">
      <alignment horizontal="left" vertical="center" wrapText="1"/>
    </xf>
    <xf numFmtId="49" fontId="15" fillId="6" borderId="126" xfId="0" applyNumberFormat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49" fontId="10" fillId="2" borderId="60" xfId="0" applyNumberFormat="1" applyFont="1" applyFill="1" applyBorder="1" applyAlignment="1">
      <alignment horizontal="left" vertical="top" wrapText="1"/>
    </xf>
    <xf numFmtId="49" fontId="10" fillId="2" borderId="37" xfId="0" applyNumberFormat="1" applyFont="1" applyFill="1" applyBorder="1" applyAlignment="1">
      <alignment horizontal="left" vertical="top" wrapText="1"/>
    </xf>
    <xf numFmtId="49" fontId="10" fillId="2" borderId="54" xfId="0" applyNumberFormat="1" applyFont="1" applyFill="1" applyBorder="1" applyAlignment="1">
      <alignment horizontal="left" vertical="top" wrapText="1"/>
    </xf>
    <xf numFmtId="49" fontId="10" fillId="2" borderId="102" xfId="0" applyNumberFormat="1" applyFont="1" applyFill="1" applyBorder="1" applyAlignment="1">
      <alignment horizontal="left" vertical="top" wrapText="1"/>
    </xf>
    <xf numFmtId="49" fontId="10" fillId="2" borderId="123" xfId="0" applyNumberFormat="1" applyFont="1" applyFill="1" applyBorder="1" applyAlignment="1">
      <alignment horizontal="left" vertical="top" wrapText="1"/>
    </xf>
    <xf numFmtId="49" fontId="10" fillId="2" borderId="103" xfId="0" applyNumberFormat="1" applyFont="1" applyFill="1" applyBorder="1" applyAlignment="1">
      <alignment horizontal="left" vertical="top" wrapText="1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78" xfId="0" applyFont="1" applyFill="1" applyBorder="1" applyAlignment="1" applyProtection="1">
      <alignment horizontal="left" vertical="center" wrapText="1"/>
      <protection locked="0"/>
    </xf>
    <xf numFmtId="0" fontId="10" fillId="2" borderId="27" xfId="0" applyFont="1" applyFill="1" applyBorder="1" applyAlignment="1">
      <alignment horizontal="center" vertical="top" wrapText="1"/>
    </xf>
    <xf numFmtId="0" fontId="10" fillId="2" borderId="61" xfId="0" applyFont="1" applyFill="1" applyBorder="1" applyAlignment="1">
      <alignment horizontal="center" vertical="top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1" fontId="3" fillId="0" borderId="81" xfId="5" applyNumberFormat="1" applyFill="1" applyBorder="1" applyAlignment="1">
      <alignment horizontal="left" vertical="center" wrapText="1"/>
    </xf>
    <xf numFmtId="1" fontId="3" fillId="0" borderId="112" xfId="5" applyNumberFormat="1" applyFill="1" applyBorder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49" fontId="15" fillId="6" borderId="106" xfId="0" applyNumberFormat="1" applyFont="1" applyFill="1" applyBorder="1" applyAlignment="1">
      <alignment horizontal="left" vertical="center" wrapText="1"/>
    </xf>
    <xf numFmtId="49" fontId="15" fillId="6" borderId="107" xfId="0" applyNumberFormat="1" applyFont="1" applyFill="1" applyBorder="1" applyAlignment="1">
      <alignment horizontal="left" vertical="center" wrapText="1"/>
    </xf>
    <xf numFmtId="49" fontId="15" fillId="6" borderId="85" xfId="0" applyNumberFormat="1" applyFont="1" applyFill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21" xfId="0" applyNumberFormat="1" applyFont="1" applyBorder="1" applyAlignment="1">
      <alignment horizontal="left" vertical="center" wrapText="1"/>
    </xf>
    <xf numFmtId="49" fontId="1" fillId="0" borderId="131" xfId="0" applyNumberFormat="1" applyFont="1" applyBorder="1" applyAlignment="1">
      <alignment horizontal="left" vertical="center" wrapText="1"/>
    </xf>
    <xf numFmtId="1" fontId="8" fillId="0" borderId="81" xfId="5" applyNumberFormat="1" applyFont="1" applyFill="1" applyBorder="1" applyAlignment="1">
      <alignment horizontal="left" vertical="center" wrapText="1"/>
    </xf>
    <xf numFmtId="1" fontId="8" fillId="0" borderId="112" xfId="5" applyNumberFormat="1" applyFont="1" applyFill="1" applyBorder="1" applyAlignment="1">
      <alignment horizontal="left" vertical="center" wrapText="1"/>
    </xf>
    <xf numFmtId="49" fontId="1" fillId="0" borderId="132" xfId="0" applyNumberFormat="1" applyFont="1" applyBorder="1" applyAlignment="1">
      <alignment horizontal="left" vertical="center" wrapText="1"/>
    </xf>
    <xf numFmtId="49" fontId="1" fillId="0" borderId="89" xfId="0" applyNumberFormat="1" applyFont="1" applyBorder="1" applyAlignment="1">
      <alignment horizontal="left" vertical="center" wrapText="1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37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49" fontId="15" fillId="0" borderId="78" xfId="1" applyNumberFormat="1" applyFont="1" applyBorder="1" applyAlignment="1">
      <alignment horizontal="left" vertical="center" wrapText="1"/>
    </xf>
    <xf numFmtId="0" fontId="10" fillId="0" borderId="26" xfId="0" applyFont="1" applyBorder="1" applyAlignment="1" applyProtection="1">
      <alignment horizontal="center" vertical="top" wrapText="1"/>
      <protection locked="0"/>
    </xf>
    <xf numFmtId="0" fontId="10" fillId="0" borderId="30" xfId="0" applyFont="1" applyBorder="1" applyAlignment="1" applyProtection="1">
      <alignment horizontal="center" vertical="top" wrapText="1"/>
      <protection locked="0"/>
    </xf>
    <xf numFmtId="0" fontId="10" fillId="0" borderId="27" xfId="0" applyFont="1" applyBorder="1" applyAlignment="1" applyProtection="1">
      <alignment horizontal="left" vertical="top" wrapText="1"/>
      <protection locked="0"/>
    </xf>
    <xf numFmtId="0" fontId="10" fillId="0" borderId="19" xfId="0" applyFont="1" applyBorder="1" applyAlignment="1" applyProtection="1">
      <alignment horizontal="left" vertical="top" wrapText="1"/>
      <protection locked="0"/>
    </xf>
    <xf numFmtId="0" fontId="10" fillId="0" borderId="28" xfId="0" applyFont="1" applyBorder="1" applyAlignment="1" applyProtection="1">
      <alignment horizontal="center" vertical="top" wrapText="1"/>
      <protection locked="0"/>
    </xf>
    <xf numFmtId="0" fontId="10" fillId="0" borderId="16" xfId="0" applyFont="1" applyBorder="1" applyAlignment="1" applyProtection="1">
      <alignment horizontal="center" vertical="top" wrapText="1"/>
      <protection locked="0"/>
    </xf>
    <xf numFmtId="3" fontId="10" fillId="0" borderId="28" xfId="0" applyNumberFormat="1" applyFont="1" applyBorder="1" applyAlignment="1" applyProtection="1">
      <alignment horizontal="center" vertical="top" wrapText="1"/>
      <protection locked="0"/>
    </xf>
    <xf numFmtId="3" fontId="10" fillId="0" borderId="16" xfId="0" applyNumberFormat="1" applyFont="1" applyBorder="1" applyAlignment="1" applyProtection="1">
      <alignment horizontal="center" vertical="top" wrapText="1"/>
      <protection locked="0"/>
    </xf>
    <xf numFmtId="3" fontId="10" fillId="0" borderId="41" xfId="0" applyNumberFormat="1" applyFont="1" applyBorder="1" applyAlignment="1" applyProtection="1">
      <alignment horizontal="center" vertical="top" wrapText="1"/>
      <protection locked="0"/>
    </xf>
    <xf numFmtId="3" fontId="10" fillId="0" borderId="42" xfId="0" applyNumberFormat="1" applyFont="1" applyBorder="1" applyAlignment="1" applyProtection="1">
      <alignment horizontal="center" vertical="top" wrapText="1"/>
      <protection locked="0"/>
    </xf>
    <xf numFmtId="0" fontId="10" fillId="0" borderId="44" xfId="0" applyFont="1" applyBorder="1" applyAlignment="1" applyProtection="1">
      <alignment horizontal="center" vertical="top" wrapText="1"/>
      <protection locked="0"/>
    </xf>
    <xf numFmtId="0" fontId="10" fillId="0" borderId="42" xfId="0" applyFont="1" applyBorder="1" applyAlignment="1" applyProtection="1">
      <alignment horizontal="center" vertical="top" wrapText="1"/>
      <protection locked="0"/>
    </xf>
    <xf numFmtId="0" fontId="10" fillId="0" borderId="29" xfId="0" applyFont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 applyProtection="1">
      <alignment horizontal="center" vertical="top" wrapText="1"/>
      <protection locked="0"/>
    </xf>
    <xf numFmtId="49" fontId="9" fillId="0" borderId="88" xfId="0" applyNumberFormat="1" applyFont="1" applyBorder="1" applyAlignment="1" applyProtection="1">
      <alignment horizontal="center" vertical="center" wrapText="1"/>
      <protection locked="0"/>
    </xf>
    <xf numFmtId="49" fontId="9" fillId="0" borderId="84" xfId="0" applyNumberFormat="1" applyFont="1" applyBorder="1" applyAlignment="1" applyProtection="1">
      <alignment horizontal="center" vertical="center" wrapText="1"/>
      <protection locked="0"/>
    </xf>
    <xf numFmtId="49" fontId="9" fillId="0" borderId="89" xfId="0" applyNumberFormat="1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3" fontId="13" fillId="0" borderId="42" xfId="0" applyNumberFormat="1" applyFont="1" applyBorder="1" applyAlignment="1" applyProtection="1">
      <alignment horizontal="center" vertical="top" wrapText="1"/>
      <protection locked="0"/>
    </xf>
    <xf numFmtId="3" fontId="13" fillId="0" borderId="90" xfId="0" applyNumberFormat="1" applyFont="1" applyBorder="1" applyAlignment="1" applyProtection="1">
      <alignment horizontal="center" vertical="top" wrapText="1"/>
      <protection locked="0"/>
    </xf>
    <xf numFmtId="0" fontId="13" fillId="0" borderId="61" xfId="0" applyFont="1" applyBorder="1" applyAlignment="1" applyProtection="1">
      <alignment horizontal="center" vertical="top" wrapText="1"/>
      <protection locked="0"/>
    </xf>
    <xf numFmtId="0" fontId="13" fillId="0" borderId="84" xfId="0" applyFont="1" applyBorder="1" applyAlignment="1" applyProtection="1">
      <alignment horizontal="center" vertical="top" wrapText="1"/>
      <protection locked="0"/>
    </xf>
    <xf numFmtId="49" fontId="15" fillId="0" borderId="0" xfId="1" applyNumberFormat="1" applyFont="1" applyAlignment="1" applyProtection="1">
      <alignment horizontal="left" vertical="center" wrapText="1"/>
      <protection locked="0"/>
    </xf>
    <xf numFmtId="49" fontId="3" fillId="0" borderId="0" xfId="1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3" fontId="13" fillId="0" borderId="41" xfId="0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4" borderId="0" xfId="0" applyFont="1" applyFill="1" applyBorder="1" applyAlignment="1" applyProtection="1">
      <alignment horizontal="center" vertical="top" wrapText="1"/>
      <protection locked="0"/>
    </xf>
    <xf numFmtId="0" fontId="22" fillId="0" borderId="0" xfId="6" applyFont="1" applyAlignment="1">
      <alignment horizontal="left" vertical="center" wrapText="1"/>
    </xf>
    <xf numFmtId="0" fontId="18" fillId="0" borderId="0" xfId="6" applyFont="1" applyAlignment="1">
      <alignment horizontal="left" wrapText="1"/>
    </xf>
    <xf numFmtId="0" fontId="19" fillId="0" borderId="0" xfId="6" applyFont="1" applyAlignment="1">
      <alignment horizontal="left" wrapText="1"/>
    </xf>
    <xf numFmtId="0" fontId="1" fillId="0" borderId="0" xfId="6" applyFont="1" applyAlignment="1">
      <alignment horizontal="center" wrapText="1"/>
    </xf>
    <xf numFmtId="0" fontId="20" fillId="0" borderId="0" xfId="6" applyFont="1" applyFill="1" applyAlignment="1">
      <alignment horizontal="center" wrapText="1"/>
    </xf>
    <xf numFmtId="0" fontId="21" fillId="0" borderId="0" xfId="6" applyFont="1" applyAlignment="1">
      <alignment horizontal="left" vertical="center" wrapText="1"/>
    </xf>
    <xf numFmtId="14" fontId="18" fillId="0" borderId="0" xfId="6" applyNumberFormat="1" applyFont="1" applyBorder="1" applyAlignment="1" applyProtection="1">
      <alignment horizontal="left" wrapText="1"/>
      <protection locked="0"/>
    </xf>
    <xf numFmtId="0" fontId="18" fillId="0" borderId="0" xfId="6" applyNumberFormat="1" applyFont="1" applyBorder="1" applyAlignment="1" applyProtection="1">
      <alignment horizontal="left" wrapText="1"/>
      <protection locked="0"/>
    </xf>
    <xf numFmtId="0" fontId="21" fillId="0" borderId="7" xfId="6" applyNumberFormat="1" applyFont="1" applyBorder="1" applyAlignment="1">
      <alignment horizontal="left" vertical="top" wrapText="1"/>
    </xf>
    <xf numFmtId="0" fontId="1" fillId="0" borderId="0" xfId="6" applyFont="1" applyAlignment="1">
      <alignment horizontal="left"/>
    </xf>
    <xf numFmtId="49" fontId="19" fillId="0" borderId="0" xfId="6" applyNumberFormat="1" applyFont="1" applyBorder="1" applyAlignment="1">
      <alignment horizontal="left" vertical="center" wrapText="1"/>
    </xf>
    <xf numFmtId="49" fontId="19" fillId="0" borderId="0" xfId="6" applyNumberFormat="1" applyFont="1" applyAlignment="1">
      <alignment horizontal="left" vertical="center" wrapText="1"/>
    </xf>
    <xf numFmtId="0" fontId="18" fillId="0" borderId="0" xfId="6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0" fontId="18" fillId="0" borderId="0" xfId="6" applyFont="1" applyAlignment="1" applyProtection="1">
      <alignment horizontal="left" wrapText="1"/>
      <protection locked="0"/>
    </xf>
    <xf numFmtId="0" fontId="19" fillId="0" borderId="0" xfId="6" applyFont="1" applyAlignment="1" applyProtection="1">
      <alignment horizontal="left" wrapText="1"/>
      <protection locked="0"/>
    </xf>
    <xf numFmtId="0" fontId="21" fillId="0" borderId="0" xfId="0" applyNumberFormat="1" applyFont="1" applyAlignment="1" applyProtection="1">
      <alignment horizontal="left" vertical="top" wrapText="1"/>
      <protection locked="0"/>
    </xf>
    <xf numFmtId="0" fontId="20" fillId="0" borderId="0" xfId="6" applyFont="1" applyFill="1" applyAlignment="1" applyProtection="1">
      <alignment horizontal="center" vertical="center" wrapText="1"/>
      <protection locked="0"/>
    </xf>
    <xf numFmtId="0" fontId="29" fillId="0" borderId="0" xfId="6" applyFont="1" applyAlignment="1" applyProtection="1">
      <alignment horizontal="left" vertical="center" wrapText="1"/>
      <protection locked="0"/>
    </xf>
    <xf numFmtId="0" fontId="28" fillId="0" borderId="0" xfId="6" applyFont="1" applyAlignment="1">
      <alignment horizontal="left" vertical="center" wrapText="1"/>
    </xf>
    <xf numFmtId="49" fontId="19" fillId="0" borderId="0" xfId="6" applyNumberFormat="1" applyFont="1" applyBorder="1" applyAlignment="1" applyProtection="1">
      <alignment horizontal="left" vertical="center" wrapText="1"/>
      <protection locked="0"/>
    </xf>
    <xf numFmtId="49" fontId="19" fillId="0" borderId="0" xfId="6" applyNumberFormat="1" applyFont="1" applyAlignment="1" applyProtection="1">
      <alignment horizontal="left" vertical="center" wrapText="1"/>
      <protection locked="0"/>
    </xf>
    <xf numFmtId="0" fontId="23" fillId="0" borderId="122" xfId="6" applyFont="1" applyBorder="1" applyAlignment="1" applyProtection="1">
      <alignment horizontal="left" vertical="top"/>
      <protection locked="0"/>
    </xf>
    <xf numFmtId="0" fontId="23" fillId="0" borderId="121" xfId="6" applyFont="1" applyBorder="1" applyAlignment="1" applyProtection="1">
      <alignment horizontal="left" vertical="top"/>
      <protection locked="0"/>
    </xf>
    <xf numFmtId="0" fontId="23" fillId="0" borderId="120" xfId="6" applyFont="1" applyBorder="1" applyAlignment="1" applyProtection="1">
      <alignment horizontal="left" vertical="top"/>
      <protection locked="0"/>
    </xf>
    <xf numFmtId="0" fontId="18" fillId="5" borderId="118" xfId="6" applyFont="1" applyFill="1" applyBorder="1" applyAlignment="1" applyProtection="1">
      <alignment horizontal="center" vertical="center" wrapText="1"/>
      <protection locked="0"/>
    </xf>
    <xf numFmtId="0" fontId="18" fillId="5" borderId="80" xfId="6" applyFont="1" applyFill="1" applyBorder="1" applyAlignment="1" applyProtection="1">
      <alignment horizontal="center" vertical="center" wrapText="1"/>
      <protection locked="0"/>
    </xf>
    <xf numFmtId="0" fontId="18" fillId="5" borderId="117" xfId="6" applyFont="1" applyFill="1" applyBorder="1" applyAlignment="1" applyProtection="1">
      <alignment horizontal="center" vertical="center" wrapText="1"/>
      <protection locked="0"/>
    </xf>
    <xf numFmtId="49" fontId="18" fillId="0" borderId="116" xfId="6" applyNumberFormat="1" applyFont="1" applyBorder="1" applyAlignment="1" applyProtection="1">
      <alignment horizontal="left" vertical="center" wrapText="1"/>
      <protection locked="0"/>
    </xf>
    <xf numFmtId="49" fontId="18" fillId="0" borderId="96" xfId="6" applyNumberFormat="1" applyFont="1" applyBorder="1" applyAlignment="1" applyProtection="1">
      <alignment horizontal="left" vertical="center" wrapText="1"/>
      <protection locked="0"/>
    </xf>
    <xf numFmtId="49" fontId="18" fillId="0" borderId="115" xfId="6" applyNumberFormat="1" applyFont="1" applyBorder="1" applyAlignment="1" applyProtection="1">
      <alignment horizontal="left" vertical="center" wrapText="1"/>
      <protection locked="0"/>
    </xf>
    <xf numFmtId="49" fontId="18" fillId="0" borderId="108" xfId="6" applyNumberFormat="1" applyFont="1" applyBorder="1" applyAlignment="1" applyProtection="1">
      <alignment horizontal="left" vertical="center" wrapText="1"/>
      <protection locked="0"/>
    </xf>
    <xf numFmtId="49" fontId="18" fillId="0" borderId="107" xfId="6" applyNumberFormat="1" applyFont="1" applyBorder="1" applyAlignment="1" applyProtection="1">
      <alignment horizontal="left" vertical="center" wrapText="1"/>
      <protection locked="0"/>
    </xf>
    <xf numFmtId="49" fontId="18" fillId="0" borderId="85" xfId="6" applyNumberFormat="1" applyFont="1" applyBorder="1" applyAlignment="1" applyProtection="1">
      <alignment horizontal="left" vertical="center" wrapText="1"/>
      <protection locked="0"/>
    </xf>
    <xf numFmtId="0" fontId="29" fillId="0" borderId="1" xfId="6" applyNumberFormat="1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center" vertical="top" wrapText="1"/>
      <protection locked="0"/>
    </xf>
    <xf numFmtId="49" fontId="18" fillId="0" borderId="81" xfId="6" applyNumberFormat="1" applyFont="1" applyBorder="1" applyAlignment="1" applyProtection="1">
      <alignment horizontal="left" vertical="center" wrapText="1"/>
      <protection locked="0"/>
    </xf>
    <xf numFmtId="49" fontId="18" fillId="0" borderId="111" xfId="6" applyNumberFormat="1" applyFont="1" applyBorder="1" applyAlignment="1" applyProtection="1">
      <alignment horizontal="left" vertical="center" wrapText="1"/>
      <protection locked="0"/>
    </xf>
    <xf numFmtId="49" fontId="18" fillId="0" borderId="86" xfId="6" applyNumberFormat="1" applyFont="1" applyBorder="1" applyAlignment="1" applyProtection="1">
      <alignment horizontal="left" vertical="center" wrapText="1"/>
      <protection locked="0"/>
    </xf>
    <xf numFmtId="0" fontId="19" fillId="0" borderId="0" xfId="6" applyFont="1" applyAlignment="1" applyProtection="1">
      <alignment horizontal="left"/>
      <protection locked="0"/>
    </xf>
    <xf numFmtId="0" fontId="18" fillId="0" borderId="0" xfId="6" applyFont="1" applyAlignment="1" applyProtection="1">
      <alignment horizontal="left" vertical="center" wrapText="1"/>
      <protection locked="0"/>
    </xf>
    <xf numFmtId="0" fontId="24" fillId="0" borderId="0" xfId="6" applyFont="1" applyAlignment="1">
      <alignment horizontal="left" vertical="center" wrapText="1"/>
    </xf>
  </cellXfs>
  <cellStyles count="8">
    <cellStyle name="Hypertextové prepojenie" xfId="4" builtinId="8"/>
    <cellStyle name="Normálna 2" xfId="5"/>
    <cellStyle name="Normálna 2 3" xfId="7"/>
    <cellStyle name="Normálna 2 6" xfId="6"/>
    <cellStyle name="Normálne" xfId="0" builtinId="0"/>
    <cellStyle name="normálne 2 2" xfId="1"/>
    <cellStyle name="normálne 2 2 2" xfId="3"/>
    <cellStyle name="Normálne 4" xfId="2"/>
  </cellStyles>
  <dxfs count="23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externalLink" Target="externalLinks/externalLink2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142875</xdr:rowOff>
        </xdr:from>
        <xdr:to>
          <xdr:col>0</xdr:col>
          <xdr:colOff>285750</xdr:colOff>
          <xdr:row>9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xmlns="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19</xdr:row>
          <xdr:rowOff>171450</xdr:rowOff>
        </xdr:from>
        <xdr:to>
          <xdr:col>0</xdr:col>
          <xdr:colOff>285750</xdr:colOff>
          <xdr:row>21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xmlns="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</xdr:row>
          <xdr:rowOff>142875</xdr:rowOff>
        </xdr:from>
        <xdr:to>
          <xdr:col>1</xdr:col>
          <xdr:colOff>57150</xdr:colOff>
          <xdr:row>7</xdr:row>
          <xdr:rowOff>47625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xmlns="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5</xdr:row>
          <xdr:rowOff>323850</xdr:rowOff>
        </xdr:from>
        <xdr:to>
          <xdr:col>1</xdr:col>
          <xdr:colOff>47625</xdr:colOff>
          <xdr:row>8</xdr:row>
          <xdr:rowOff>247650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15</xdr:row>
          <xdr:rowOff>0</xdr:rowOff>
        </xdr:from>
        <xdr:to>
          <xdr:col>1</xdr:col>
          <xdr:colOff>47625</xdr:colOff>
          <xdr:row>18</xdr:row>
          <xdr:rowOff>28575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xmlns="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16</xdr:row>
          <xdr:rowOff>381000</xdr:rowOff>
        </xdr:from>
        <xdr:to>
          <xdr:col>1</xdr:col>
          <xdr:colOff>47625</xdr:colOff>
          <xdr:row>19</xdr:row>
          <xdr:rowOff>180975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dulakova/Downloads/Prilohy_k_SP_1%20a&#382;%208_final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1.%20MAGDA_aktualizovan&#253;/KATKINE%20Z&#193;KAZKY/2022_123_&#352;ZM%20pre%20r&#225;diofrekven&#269;n&#250;%20abl&#225;cia%20sk.%202/06.%20SP+pr&#237;lohy/Prilohy%20&#269;.%201-%208%20k%20SP_fin&#225;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5/02.%20Oddelenie%20VO/01.%20Prebiehaj&#250;ce%20z&#225;kazky/06.%20Robo/29-2024%20Kanyly/06.%20S&#250;&#357;a&#382;n&#233;%20podklady/02.%20K%20vyhl&#225;seniu%20(po%20s&#250;hlase%20MZ%20SR)/S&#250;&#357;a&#382;n&#233;%20podklady%20-%20Pr&#237;lohy%20&#269;.%201%20a&#382;%20&#269;.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"/>
      <sheetName val="Príloha č. 5 - časť 1"/>
      <sheetName val="Príloha č. 5 - časť 2"/>
      <sheetName val="Príloha č. 5 - časť 3"/>
      <sheetName val="Príloha č. 5 - časť 4"/>
      <sheetName val="Príloha č. 5 - časť 5"/>
      <sheetName val="Príloha č. 5 - časť 6"/>
      <sheetName val="Príloha č. 5 - časť 7"/>
      <sheetName val="Príloha č. 5 - časť 8"/>
      <sheetName val="Príloha č. 5 - časť 9"/>
      <sheetName val="Príloha č. 5 - časť 10"/>
      <sheetName val="Príloha č. 5 - časť 11"/>
      <sheetName val="Príloha č. 5 - časť 12"/>
      <sheetName val="Príloha č. 5 - časť 13"/>
      <sheetName val="Príloha č. 5 - časť 14"/>
      <sheetName val="Príloha č. 5 - časť 15"/>
      <sheetName val=" Príloha č. 6 - časť 1"/>
      <sheetName val=" Príloha č. 6 - časť 2"/>
      <sheetName val=" Príloha č. 6 - časť 3"/>
      <sheetName val=" Príloha č. 6 - časť 4"/>
      <sheetName val=" Príloha č. 6 - časť 5"/>
      <sheetName val=" Príloha č. 6 - časť 6"/>
      <sheetName val=" Príloha č. 6 - časť 7 "/>
      <sheetName val=" Príloha č. 6 - časť 8"/>
      <sheetName val=" Príloha č. 6 - časť 9"/>
      <sheetName val=" Príloha č. 6 - časť 10"/>
      <sheetName val=" Príloha č. 6 - časť 11"/>
      <sheetName val=" Príloha č. 6 - časť 12"/>
      <sheetName val=" Príloha č. 6 - časť 13"/>
      <sheetName val=" Príloha č. 6 - časť 14"/>
      <sheetName val=" Príloha č. 6 - časť 15"/>
      <sheetName val="Príloha č. 7 - časť 1 "/>
      <sheetName val="Príloha č. 7 - časť 2"/>
      <sheetName val="Príloha č. 7 - časť 3"/>
      <sheetName val="Príloha č. 7 - časť 4"/>
      <sheetName val="Príloha č. 7 - časť 5"/>
      <sheetName val="Príloha č. 7 - časť 6"/>
      <sheetName val="Príloha č. 7 - časť 7"/>
      <sheetName val="Príloha č. 7 - časť 8"/>
      <sheetName val="Príloha č. 7 - časť 9"/>
      <sheetName val="Príloha č. 7 - časť 10"/>
      <sheetName val="Príloha č. 7 - časť 11"/>
      <sheetName val="Príloha č. 7 - časť 12"/>
      <sheetName val="Príloha č. 7 - časť 13"/>
      <sheetName val="Príloha č. 7 - časť 14"/>
      <sheetName val="Príloha č. 7 - časť 15"/>
      <sheetName val="Príloha č. 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"/>
      <sheetName val="Príloha č.2"/>
      <sheetName val="Príloha č.3"/>
      <sheetName val="Príloha č.4"/>
      <sheetName val="Príloha č.5_časť 1"/>
      <sheetName val="Príloha č.5_časť 2"/>
      <sheetName val="Príloha č.6_časť 1"/>
      <sheetName val="Príloha č.6_časť 2"/>
      <sheetName val="Príloha č.7_časť 1"/>
      <sheetName val="Príloha č.7_časť 2"/>
      <sheetName val="Príloha č.8_k_RD"/>
    </sheetNames>
    <sheetDataSet>
      <sheetData sheetId="0">
        <row r="23">
          <cell r="B23">
            <v>0</v>
          </cell>
        </row>
        <row r="24">
          <cell r="B24">
            <v>0</v>
          </cell>
        </row>
        <row r="27">
          <cell r="D2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"/>
      <sheetName val="Príloha č. 5 - časť 1"/>
      <sheetName val="Príloha č. 5 - časť 2"/>
      <sheetName val="Príloha č. 5 - časť 3"/>
      <sheetName val="Príloha č. 5 - časť 4"/>
      <sheetName val="Príloha č. 5 - časť 5"/>
      <sheetName val="Príloha č. 5 - časť 6"/>
      <sheetName val="Príloha č. 5 - časť 7"/>
      <sheetName val="Príloha č. 5 - časť 8"/>
      <sheetName val="Príloha č. 5 - časť 9"/>
      <sheetName val="Príloha č. 5 - časť 10"/>
      <sheetName val="Príloha č. 5 - časť 11"/>
      <sheetName val="Príloha č. 5 - časť 12"/>
      <sheetName val="Príloha č. 5 - časť 13"/>
      <sheetName val="Príloha č. 5 - časť 14"/>
      <sheetName val="Príloha č. 5 - časť 15"/>
      <sheetName val="Príloha č. 5 - časť 16"/>
      <sheetName val="Príloha č. 5 - časť 17"/>
      <sheetName val="Príloha č. 5 - časť 18"/>
      <sheetName val="Príloha č. 5 - časť 19"/>
      <sheetName val="Príloha č. 5 - časť 20"/>
      <sheetName val=" Príloha č. 6 - časť 1"/>
      <sheetName val=" Príloha č. 6 - časť 2"/>
      <sheetName val=" Príloha č. 6 - časť 3"/>
      <sheetName val=" Príloha č. 6 - časť 4"/>
      <sheetName val=" Príloha č. 6 - časť 5"/>
      <sheetName val=" Príloha č. 6 - časť 6"/>
      <sheetName val=" Príloha č. 6 - časť 7"/>
      <sheetName val=" Príloha č. 6 - časť 8"/>
      <sheetName val=" Príloha č. 6 - časť 9"/>
      <sheetName val=" Príloha č. 6 - časť 10"/>
      <sheetName val=" Príloha č. 6 - časť 11"/>
      <sheetName val=" Príloha č. 6 - časť 12"/>
      <sheetName val=" Príloha č. 6 - časť 13"/>
      <sheetName val=" Príloha č. 6 - časť 14"/>
      <sheetName val=" Príloha č. 6 - časť 15"/>
      <sheetName val=" Príloha č. 6 - časť 16"/>
      <sheetName val=" Príloha č. 6 - časť 17"/>
      <sheetName val=" Príloha č. 6 - časť 18"/>
      <sheetName val=" Príloha č. 6 - časť 19"/>
      <sheetName val=" Príloha č. 6 - časť 20"/>
      <sheetName val="Príloha č. 7 - časť 1"/>
      <sheetName val="Príloha č. 7 - časť 2"/>
      <sheetName val="Príloha č. 7 - časť 3"/>
      <sheetName val="Príloha č. 7 - časť 4"/>
      <sheetName val="Príloha č. 7 - časť 5"/>
      <sheetName val="Príloha č. 7 - časť 6"/>
      <sheetName val="Príloha č. 7 - časť 7"/>
      <sheetName val="Príloha č. 7 - časť 8"/>
      <sheetName val="Príloha č. 7 - časť 9"/>
      <sheetName val="Príloha č. 7 - časť 10"/>
      <sheetName val="Príloha č. 7 - časť 11"/>
      <sheetName val="Príloha č. 7 - časť 12"/>
      <sheetName val="Príloha č. 7 - časť 13"/>
      <sheetName val="Príloha č. 7 - časť 14"/>
      <sheetName val="Príloha č. 7 - časť 15"/>
      <sheetName val="Príloha č. 7 - časť 16"/>
      <sheetName val="Príloha č. 7 - časť 17"/>
      <sheetName val="Príloha č. 7 - časť 18"/>
      <sheetName val="Príloha č. 7 - časť 19"/>
      <sheetName val="Príloha č. 7 - časť 20"/>
      <sheetName val="Príloha č. 8"/>
      <sheetName val="Príloha č. 9"/>
    </sheetNames>
    <sheetDataSet>
      <sheetData sheetId="0">
        <row r="23">
          <cell r="B23">
            <v>0</v>
          </cell>
        </row>
        <row r="24">
          <cell r="B24">
            <v>0</v>
          </cell>
        </row>
        <row r="27">
          <cell r="D2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7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8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topLeftCell="A7" zoomScaleNormal="100" workbookViewId="0">
      <selection activeCell="D27" sqref="D27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352" t="s">
        <v>12</v>
      </c>
      <c r="B1" s="352"/>
    </row>
    <row r="2" spans="1:10" ht="30" customHeight="1" x14ac:dyDescent="0.2">
      <c r="A2" s="364" t="s">
        <v>121</v>
      </c>
      <c r="B2" s="364"/>
      <c r="C2" s="364"/>
      <c r="D2" s="364"/>
    </row>
    <row r="3" spans="1:10" ht="24.95" customHeight="1" x14ac:dyDescent="0.2">
      <c r="A3" s="360"/>
      <c r="B3" s="360"/>
      <c r="C3" s="360"/>
    </row>
    <row r="4" spans="1:10" ht="14.25" x14ac:dyDescent="0.2">
      <c r="A4" s="361" t="s">
        <v>13</v>
      </c>
      <c r="B4" s="361"/>
      <c r="C4" s="361"/>
      <c r="D4" s="361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355" t="s">
        <v>1</v>
      </c>
      <c r="B6" s="355"/>
      <c r="C6" s="362"/>
      <c r="D6" s="362"/>
      <c r="F6" s="12"/>
    </row>
    <row r="7" spans="1:10" s="3" customFormat="1" ht="15" customHeight="1" x14ac:dyDescent="0.25">
      <c r="A7" s="355" t="s">
        <v>2</v>
      </c>
      <c r="B7" s="355"/>
      <c r="C7" s="363"/>
      <c r="D7" s="363"/>
    </row>
    <row r="8" spans="1:10" s="3" customFormat="1" ht="15" customHeight="1" x14ac:dyDescent="0.25">
      <c r="A8" s="355" t="s">
        <v>3</v>
      </c>
      <c r="B8" s="355"/>
      <c r="C8" s="365"/>
      <c r="D8" s="365"/>
    </row>
    <row r="9" spans="1:10" s="3" customFormat="1" ht="15" customHeight="1" x14ac:dyDescent="0.25">
      <c r="A9" s="355" t="s">
        <v>4</v>
      </c>
      <c r="B9" s="355"/>
      <c r="C9" s="365"/>
      <c r="D9" s="365"/>
    </row>
    <row r="10" spans="1:10" x14ac:dyDescent="0.2">
      <c r="A10" s="1"/>
      <c r="B10" s="1"/>
      <c r="C10" s="1"/>
    </row>
    <row r="11" spans="1:10" x14ac:dyDescent="0.2">
      <c r="A11" s="356" t="s">
        <v>14</v>
      </c>
      <c r="B11" s="356"/>
      <c r="C11" s="356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355" t="s">
        <v>5</v>
      </c>
      <c r="B12" s="355"/>
      <c r="C12" s="359" t="s">
        <v>25</v>
      </c>
      <c r="D12" s="359"/>
    </row>
    <row r="13" spans="1:10" s="3" customFormat="1" ht="15" customHeight="1" x14ac:dyDescent="0.25">
      <c r="A13" s="355" t="s">
        <v>6</v>
      </c>
      <c r="B13" s="355"/>
      <c r="C13" s="357"/>
      <c r="D13" s="357"/>
    </row>
    <row r="14" spans="1:10" s="3" customFormat="1" ht="15" customHeight="1" x14ac:dyDescent="0.25">
      <c r="A14" s="355" t="s">
        <v>7</v>
      </c>
      <c r="B14" s="355"/>
      <c r="C14" s="358"/>
      <c r="D14" s="358"/>
    </row>
    <row r="15" spans="1:10" x14ac:dyDescent="0.2">
      <c r="A15" s="1"/>
      <c r="B15" s="1"/>
      <c r="C15" s="1"/>
    </row>
    <row r="16" spans="1:10" x14ac:dyDescent="0.2">
      <c r="A16" s="356" t="s">
        <v>15</v>
      </c>
      <c r="B16" s="356"/>
      <c r="C16" s="356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355" t="s">
        <v>5</v>
      </c>
      <c r="B17" s="355"/>
      <c r="C17" s="359"/>
      <c r="D17" s="359"/>
    </row>
    <row r="18" spans="1:5" s="3" customFormat="1" ht="15" customHeight="1" x14ac:dyDescent="0.25">
      <c r="A18" s="355" t="s">
        <v>16</v>
      </c>
      <c r="B18" s="355"/>
      <c r="C18" s="357"/>
      <c r="D18" s="357"/>
    </row>
    <row r="19" spans="1:5" s="3" customFormat="1" ht="15" customHeight="1" x14ac:dyDescent="0.25">
      <c r="A19" s="355" t="s">
        <v>7</v>
      </c>
      <c r="B19" s="355"/>
      <c r="C19" s="358"/>
      <c r="D19" s="358"/>
    </row>
    <row r="20" spans="1:5" x14ac:dyDescent="0.2">
      <c r="B20" s="352"/>
      <c r="C20" s="352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0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232" t="s">
        <v>95</v>
      </c>
    </row>
    <row r="29" spans="1:5" x14ac:dyDescent="0.2">
      <c r="A29" s="353" t="s">
        <v>10</v>
      </c>
      <c r="B29" s="353"/>
      <c r="C29" s="30"/>
    </row>
    <row r="30" spans="1:5" s="10" customFormat="1" ht="12" customHeight="1" x14ac:dyDescent="0.2">
      <c r="A30" s="101"/>
      <c r="B30" s="354" t="s">
        <v>11</v>
      </c>
      <c r="C30" s="354"/>
      <c r="D30" s="8"/>
      <c r="E30" s="9"/>
    </row>
    <row r="31" spans="1:5" x14ac:dyDescent="0.2">
      <c r="A31" s="30"/>
      <c r="B31" s="30"/>
      <c r="C31" s="30"/>
    </row>
    <row r="97" spans="4:4" x14ac:dyDescent="0.2">
      <c r="D97" s="7" t="str">
        <f>IF('Príloha č. 1'!C8="","",'Príloha č. 1'!C8:D8)</f>
        <v/>
      </c>
    </row>
  </sheetData>
  <mergeCells count="29"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</mergeCells>
  <conditionalFormatting sqref="A30:B30">
    <cfRule type="containsBlanks" dxfId="237" priority="6">
      <formula>LEN(TRIM(A30))=0</formula>
    </cfRule>
  </conditionalFormatting>
  <conditionalFormatting sqref="B23:B24">
    <cfRule type="containsBlanks" dxfId="236" priority="4">
      <formula>LEN(TRIM(B23))=0</formula>
    </cfRule>
  </conditionalFormatting>
  <conditionalFormatting sqref="C6:D9">
    <cfRule type="containsBlanks" dxfId="235" priority="3">
      <formula>LEN(TRIM(C6))=0</formula>
    </cfRule>
  </conditionalFormatting>
  <conditionalFormatting sqref="C12:D14">
    <cfRule type="containsBlanks" dxfId="234" priority="2">
      <formula>LEN(TRIM(C12))=0</formula>
    </cfRule>
  </conditionalFormatting>
  <conditionalFormatting sqref="C17:D19">
    <cfRule type="containsBlanks" dxfId="233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4" zoomScale="90" zoomScaleNormal="90" workbookViewId="0">
      <selection activeCell="A5" sqref="A5:E5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158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159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160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2" t="s">
        <v>161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161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162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163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164</v>
      </c>
      <c r="D14" s="155"/>
      <c r="E14" s="146"/>
    </row>
    <row r="15" spans="1:12" s="88" customFormat="1" ht="50.25" customHeight="1" x14ac:dyDescent="0.25">
      <c r="A15" s="247" t="s">
        <v>33</v>
      </c>
      <c r="B15" s="300" t="s">
        <v>119</v>
      </c>
      <c r="C15" s="310" t="s">
        <v>165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117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4" t="s">
        <v>118</v>
      </c>
      <c r="C17" s="425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7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85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85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85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0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0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9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8"/>
      <c r="D31" s="288"/>
      <c r="E31" s="61"/>
      <c r="F31" s="290"/>
      <c r="G31" s="290"/>
      <c r="H31" s="290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0"/>
      <c r="G32" s="290"/>
      <c r="H32" s="290"/>
      <c r="I32" s="61"/>
    </row>
  </sheetData>
  <mergeCells count="18"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  <mergeCell ref="A23:B23"/>
    <mergeCell ref="D23:E23"/>
    <mergeCell ref="A24:B24"/>
    <mergeCell ref="D24:E24"/>
    <mergeCell ref="A31:B31"/>
  </mergeCells>
  <conditionalFormatting sqref="B27:C28">
    <cfRule type="containsBlanks" dxfId="205" priority="3">
      <formula>LEN(TRIM(B27))=0</formula>
    </cfRule>
  </conditionalFormatting>
  <conditionalFormatting sqref="D22:E24">
    <cfRule type="containsBlanks" dxfId="204" priority="2">
      <formula>LEN(TRIM(D22))=0</formula>
    </cfRule>
  </conditionalFormatting>
  <conditionalFormatting sqref="D21:E21">
    <cfRule type="containsBlanks" dxfId="203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7" zoomScale="90" zoomScaleNormal="90" workbookViewId="0">
      <selection activeCell="A9" sqref="A9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176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167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168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2" t="s">
        <v>169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169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170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171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10" t="s">
        <v>172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173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139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2" t="s">
        <v>118</v>
      </c>
      <c r="C17" s="423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7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85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85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85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0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0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9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8"/>
      <c r="D31" s="288"/>
      <c r="E31" s="61"/>
      <c r="F31" s="290"/>
      <c r="G31" s="290"/>
      <c r="H31" s="290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0"/>
      <c r="G32" s="290"/>
      <c r="H32" s="290"/>
      <c r="I32" s="61"/>
    </row>
  </sheetData>
  <mergeCells count="18"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  <mergeCell ref="A23:B23"/>
    <mergeCell ref="D23:E23"/>
    <mergeCell ref="A24:B24"/>
    <mergeCell ref="D24:E24"/>
    <mergeCell ref="A31:B31"/>
  </mergeCells>
  <conditionalFormatting sqref="B27:C28">
    <cfRule type="containsBlanks" dxfId="202" priority="3">
      <formula>LEN(TRIM(B27))=0</formula>
    </cfRule>
  </conditionalFormatting>
  <conditionalFormatting sqref="D22:E24">
    <cfRule type="containsBlanks" dxfId="201" priority="2">
      <formula>LEN(TRIM(D22))=0</formula>
    </cfRule>
  </conditionalFormatting>
  <conditionalFormatting sqref="D21:E21">
    <cfRule type="containsBlanks" dxfId="200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1"/>
  <sheetViews>
    <sheetView showGridLines="0" topLeftCell="A4" zoomScale="90" zoomScaleNormal="90" workbookViewId="0">
      <selection activeCell="A8" sqref="A8:E8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174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175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177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2" t="s">
        <v>178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178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179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180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181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116</v>
      </c>
      <c r="C15" s="301" t="s">
        <v>182</v>
      </c>
      <c r="D15" s="155"/>
      <c r="E15" s="146"/>
    </row>
    <row r="16" spans="1:12" s="88" customFormat="1" ht="52.5" customHeight="1" thickBot="1" x14ac:dyDescent="0.3">
      <c r="A16" s="248" t="s">
        <v>34</v>
      </c>
      <c r="B16" s="426" t="s">
        <v>118</v>
      </c>
      <c r="C16" s="427"/>
      <c r="D16" s="156"/>
      <c r="E16" s="219"/>
    </row>
    <row r="17" spans="1:11" s="88" customFormat="1" ht="12" customHeight="1" x14ac:dyDescent="0.25">
      <c r="A17" s="93"/>
      <c r="B17" s="94"/>
      <c r="C17" s="94"/>
      <c r="D17" s="95"/>
      <c r="E17" s="96"/>
    </row>
    <row r="18" spans="1:11" s="19" customFormat="1" ht="20.100000000000001" customHeight="1" x14ac:dyDescent="0.25">
      <c r="A18" s="398" t="s">
        <v>38</v>
      </c>
      <c r="B18" s="398"/>
      <c r="C18" s="398"/>
      <c r="D18" s="398"/>
      <c r="E18" s="398"/>
      <c r="F18" s="91"/>
      <c r="G18" s="91"/>
      <c r="H18" s="91"/>
      <c r="I18" s="91"/>
      <c r="J18" s="91"/>
      <c r="K18" s="91"/>
    </row>
    <row r="19" spans="1:11" s="19" customFormat="1" ht="20.100000000000001" customHeight="1" x14ac:dyDescent="0.25">
      <c r="A19" s="130"/>
      <c r="B19" s="130"/>
      <c r="C19" s="130"/>
      <c r="D19" s="130"/>
      <c r="E19" s="130"/>
      <c r="F19" s="91"/>
      <c r="G19" s="91"/>
      <c r="H19" s="91"/>
      <c r="I19" s="91"/>
      <c r="J19" s="91"/>
      <c r="K19" s="91"/>
    </row>
    <row r="20" spans="1:11" s="56" customFormat="1" ht="30" customHeight="1" x14ac:dyDescent="0.25">
      <c r="A20" s="399" t="s">
        <v>1</v>
      </c>
      <c r="B20" s="399"/>
      <c r="C20" s="287"/>
      <c r="D20" s="400" t="str">
        <f>IF('Príloha č. 1'!$C$6="","",'Príloha č. 1'!$C$6)</f>
        <v/>
      </c>
      <c r="E20" s="400"/>
      <c r="H20" s="57"/>
    </row>
    <row r="21" spans="1:11" s="56" customFormat="1" ht="15" customHeight="1" x14ac:dyDescent="0.25">
      <c r="A21" s="413" t="s">
        <v>2</v>
      </c>
      <c r="B21" s="413"/>
      <c r="C21" s="285"/>
      <c r="D21" s="414" t="str">
        <f>IF('Príloha č. 1'!$C$7="","",'Príloha č. 1'!$C$7)</f>
        <v/>
      </c>
      <c r="E21" s="414"/>
    </row>
    <row r="22" spans="1:11" s="56" customFormat="1" ht="15" customHeight="1" x14ac:dyDescent="0.25">
      <c r="A22" s="413" t="s">
        <v>3</v>
      </c>
      <c r="B22" s="413"/>
      <c r="C22" s="285"/>
      <c r="D22" s="414" t="str">
        <f>IF('Príloha č. 1'!C8:D8="","",'Príloha č. 1'!C8:D8)</f>
        <v/>
      </c>
      <c r="E22" s="414"/>
    </row>
    <row r="23" spans="1:11" s="56" customFormat="1" ht="15" customHeight="1" x14ac:dyDescent="0.25">
      <c r="A23" s="413" t="s">
        <v>4</v>
      </c>
      <c r="B23" s="413"/>
      <c r="C23" s="285"/>
      <c r="D23" s="414" t="str">
        <f>IF('Príloha č. 1'!C9:D9="","",'Príloha č. 1'!C9:D9)</f>
        <v/>
      </c>
      <c r="E23" s="414"/>
    </row>
    <row r="26" spans="1:11" ht="15" customHeight="1" x14ac:dyDescent="0.2">
      <c r="A26" s="36" t="s">
        <v>8</v>
      </c>
      <c r="B26" s="92" t="str">
        <f>IF('Príloha č. 1'!B23:B23="","",'Príloha č. 1'!B23:B23)</f>
        <v/>
      </c>
      <c r="C26" s="92"/>
      <c r="D26" s="290"/>
      <c r="F26" s="36"/>
      <c r="G26" s="36"/>
      <c r="H26" s="36"/>
    </row>
    <row r="27" spans="1:11" ht="15" customHeight="1" x14ac:dyDescent="0.2">
      <c r="A27" s="36" t="s">
        <v>9</v>
      </c>
      <c r="B27" s="28" t="str">
        <f>IF('Príloha č. 1'!B24:B24="","",'Príloha č. 1'!B24:B24)</f>
        <v/>
      </c>
      <c r="C27" s="28"/>
      <c r="D27" s="290"/>
      <c r="F27" s="36"/>
      <c r="G27" s="36"/>
      <c r="H27" s="36"/>
    </row>
    <row r="28" spans="1:11" ht="39.950000000000003" customHeight="1" x14ac:dyDescent="0.2">
      <c r="E28" s="73"/>
    </row>
    <row r="29" spans="1:11" ht="59.25" customHeight="1" x14ac:dyDescent="0.2">
      <c r="E29" s="289" t="s">
        <v>95</v>
      </c>
      <c r="F29" s="61"/>
      <c r="G29" s="61"/>
      <c r="H29" s="61"/>
    </row>
    <row r="30" spans="1:11" s="58" customFormat="1" x14ac:dyDescent="0.2">
      <c r="A30" s="417" t="s">
        <v>10</v>
      </c>
      <c r="B30" s="417"/>
      <c r="C30" s="288"/>
      <c r="D30" s="288"/>
      <c r="E30" s="61"/>
      <c r="F30" s="290"/>
      <c r="G30" s="290"/>
      <c r="H30" s="290"/>
    </row>
    <row r="31" spans="1:11" s="63" customFormat="1" ht="12" customHeight="1" x14ac:dyDescent="0.2">
      <c r="A31" s="59"/>
      <c r="B31" s="60" t="s">
        <v>11</v>
      </c>
      <c r="C31" s="60"/>
      <c r="D31" s="60"/>
      <c r="E31" s="45"/>
      <c r="F31" s="290"/>
      <c r="G31" s="290"/>
      <c r="H31" s="290"/>
      <c r="I31" s="61"/>
    </row>
  </sheetData>
  <mergeCells count="18">
    <mergeCell ref="A21:B21"/>
    <mergeCell ref="D21:E21"/>
    <mergeCell ref="A1:E1"/>
    <mergeCell ref="A2:E2"/>
    <mergeCell ref="A3:E3"/>
    <mergeCell ref="A5:E5"/>
    <mergeCell ref="A6:C7"/>
    <mergeCell ref="D6:E6"/>
    <mergeCell ref="B16:C16"/>
    <mergeCell ref="A8:E8"/>
    <mergeCell ref="A18:E18"/>
    <mergeCell ref="A20:B20"/>
    <mergeCell ref="D20:E20"/>
    <mergeCell ref="A22:B22"/>
    <mergeCell ref="D22:E22"/>
    <mergeCell ref="A23:B23"/>
    <mergeCell ref="D23:E23"/>
    <mergeCell ref="A30:B30"/>
  </mergeCells>
  <conditionalFormatting sqref="B26:C27">
    <cfRule type="containsBlanks" dxfId="199" priority="3">
      <formula>LEN(TRIM(B26))=0</formula>
    </cfRule>
  </conditionalFormatting>
  <conditionalFormatting sqref="D21:E23">
    <cfRule type="containsBlanks" dxfId="198" priority="2">
      <formula>LEN(TRIM(D21))=0</formula>
    </cfRule>
  </conditionalFormatting>
  <conditionalFormatting sqref="D20:E20">
    <cfRule type="containsBlanks" dxfId="197" priority="1">
      <formula>LEN(TRIM(D20))=0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4" zoomScale="90" zoomScaleNormal="90" workbookViewId="0">
      <selection activeCell="A5" sqref="A5:E5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184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185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186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2" t="s">
        <v>187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187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113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188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137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130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139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1" t="s">
        <v>118</v>
      </c>
      <c r="C17" s="421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7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85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85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85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0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0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9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8"/>
      <c r="D31" s="288"/>
      <c r="E31" s="61"/>
      <c r="F31" s="290"/>
      <c r="G31" s="290"/>
      <c r="H31" s="290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0"/>
      <c r="G32" s="290"/>
      <c r="H32" s="290"/>
      <c r="I32" s="61"/>
    </row>
  </sheetData>
  <mergeCells count="18"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  <mergeCell ref="A23:B23"/>
    <mergeCell ref="D23:E23"/>
    <mergeCell ref="A24:B24"/>
    <mergeCell ref="D24:E24"/>
    <mergeCell ref="A31:B31"/>
  </mergeCells>
  <conditionalFormatting sqref="B27:C28">
    <cfRule type="containsBlanks" dxfId="196" priority="3">
      <formula>LEN(TRIM(B27))=0</formula>
    </cfRule>
  </conditionalFormatting>
  <conditionalFormatting sqref="D22:E24">
    <cfRule type="containsBlanks" dxfId="195" priority="2">
      <formula>LEN(TRIM(D22))=0</formula>
    </cfRule>
  </conditionalFormatting>
  <conditionalFormatting sqref="D21:E21">
    <cfRule type="containsBlanks" dxfId="194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4" zoomScale="90" zoomScaleNormal="90" workbookViewId="0">
      <selection activeCell="B9" sqref="B9:C17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189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190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191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2" t="s">
        <v>192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192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162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163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164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193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117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1" t="s">
        <v>118</v>
      </c>
      <c r="C17" s="421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7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85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85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85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0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0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9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8"/>
      <c r="D31" s="288"/>
      <c r="E31" s="61"/>
      <c r="F31" s="290"/>
      <c r="G31" s="290"/>
      <c r="H31" s="290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0"/>
      <c r="G32" s="290"/>
      <c r="H32" s="290"/>
      <c r="I32" s="61"/>
    </row>
  </sheetData>
  <mergeCells count="18"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  <mergeCell ref="A23:B23"/>
    <mergeCell ref="D23:E23"/>
    <mergeCell ref="A24:B24"/>
    <mergeCell ref="D24:E24"/>
    <mergeCell ref="A31:B31"/>
  </mergeCells>
  <conditionalFormatting sqref="B27:C28">
    <cfRule type="containsBlanks" dxfId="193" priority="3">
      <formula>LEN(TRIM(B27))=0</formula>
    </cfRule>
  </conditionalFormatting>
  <conditionalFormatting sqref="D22:E24">
    <cfRule type="containsBlanks" dxfId="192" priority="2">
      <formula>LEN(TRIM(D22))=0</formula>
    </cfRule>
  </conditionalFormatting>
  <conditionalFormatting sqref="D21:E21">
    <cfRule type="containsBlanks" dxfId="191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5" zoomScale="90" zoomScaleNormal="90" workbookViewId="0">
      <selection activeCell="A5" sqref="A5:E5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194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195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196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2" t="s">
        <v>197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197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162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198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199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200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117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1" t="s">
        <v>118</v>
      </c>
      <c r="C17" s="421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7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85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85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85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0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0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9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8"/>
      <c r="D31" s="288"/>
      <c r="E31" s="61"/>
      <c r="F31" s="290"/>
      <c r="G31" s="290"/>
      <c r="H31" s="290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0"/>
      <c r="G32" s="290"/>
      <c r="H32" s="290"/>
      <c r="I32" s="61"/>
    </row>
  </sheetData>
  <mergeCells count="18"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  <mergeCell ref="A23:B23"/>
    <mergeCell ref="D23:E23"/>
    <mergeCell ref="A24:B24"/>
    <mergeCell ref="D24:E24"/>
    <mergeCell ref="A31:B31"/>
  </mergeCells>
  <conditionalFormatting sqref="B27:C28">
    <cfRule type="containsBlanks" dxfId="190" priority="3">
      <formula>LEN(TRIM(B27))=0</formula>
    </cfRule>
  </conditionalFormatting>
  <conditionalFormatting sqref="D22:E24">
    <cfRule type="containsBlanks" dxfId="189" priority="2">
      <formula>LEN(TRIM(D22))=0</formula>
    </cfRule>
  </conditionalFormatting>
  <conditionalFormatting sqref="D21:E21">
    <cfRule type="containsBlanks" dxfId="188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5" zoomScale="90" zoomScaleNormal="90" workbookViewId="0">
      <selection activeCell="F15" sqref="F15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201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202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203</v>
      </c>
      <c r="D9" s="155"/>
      <c r="E9" s="146"/>
    </row>
    <row r="10" spans="1:12" s="88" customFormat="1" ht="37.5" customHeight="1" x14ac:dyDescent="0.25">
      <c r="A10" s="247" t="s">
        <v>28</v>
      </c>
      <c r="B10" s="300" t="s">
        <v>110</v>
      </c>
      <c r="C10" s="302" t="s">
        <v>204</v>
      </c>
      <c r="D10" s="155"/>
      <c r="E10" s="146"/>
    </row>
    <row r="11" spans="1:12" s="88" customFormat="1" ht="42.75" customHeight="1" x14ac:dyDescent="0.25">
      <c r="A11" s="247" t="s">
        <v>29</v>
      </c>
      <c r="B11" s="303" t="s">
        <v>111</v>
      </c>
      <c r="C11" s="302" t="s">
        <v>204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113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205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120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138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117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1" t="s">
        <v>118</v>
      </c>
      <c r="C17" s="421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7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85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85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85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0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0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9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8"/>
      <c r="D31" s="288"/>
      <c r="E31" s="61"/>
      <c r="F31" s="290"/>
      <c r="G31" s="290"/>
      <c r="H31" s="290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0"/>
      <c r="G32" s="290"/>
      <c r="H32" s="290"/>
      <c r="I32" s="61"/>
    </row>
  </sheetData>
  <mergeCells count="18"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  <mergeCell ref="A23:B23"/>
    <mergeCell ref="D23:E23"/>
    <mergeCell ref="A24:B24"/>
    <mergeCell ref="D24:E24"/>
    <mergeCell ref="A31:B31"/>
  </mergeCells>
  <conditionalFormatting sqref="B27:C28">
    <cfRule type="containsBlanks" dxfId="187" priority="3">
      <formula>LEN(TRIM(B27))=0</formula>
    </cfRule>
  </conditionalFormatting>
  <conditionalFormatting sqref="D22:E24">
    <cfRule type="containsBlanks" dxfId="186" priority="2">
      <formula>LEN(TRIM(D22))=0</formula>
    </cfRule>
  </conditionalFormatting>
  <conditionalFormatting sqref="D21:E21">
    <cfRule type="containsBlanks" dxfId="185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1"/>
  <sheetViews>
    <sheetView showGridLines="0" topLeftCell="A5" zoomScale="90" zoomScaleNormal="90" workbookViewId="0">
      <selection activeCell="A5" sqref="A5:E5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206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207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208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2" t="s">
        <v>209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209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162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210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211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116</v>
      </c>
      <c r="C15" s="301" t="s">
        <v>212</v>
      </c>
      <c r="D15" s="155"/>
      <c r="E15" s="146"/>
    </row>
    <row r="16" spans="1:12" s="88" customFormat="1" ht="52.5" customHeight="1" thickBot="1" x14ac:dyDescent="0.3">
      <c r="A16" s="248" t="s">
        <v>35</v>
      </c>
      <c r="B16" s="421" t="s">
        <v>118</v>
      </c>
      <c r="C16" s="421"/>
      <c r="D16" s="156"/>
      <c r="E16" s="219"/>
    </row>
    <row r="17" spans="1:11" s="88" customFormat="1" ht="12" customHeight="1" x14ac:dyDescent="0.25">
      <c r="A17" s="93"/>
      <c r="B17" s="94"/>
      <c r="C17" s="94"/>
      <c r="D17" s="95"/>
      <c r="E17" s="96"/>
    </row>
    <row r="18" spans="1:11" s="19" customFormat="1" ht="20.100000000000001" customHeight="1" x14ac:dyDescent="0.25">
      <c r="A18" s="398" t="s">
        <v>38</v>
      </c>
      <c r="B18" s="398"/>
      <c r="C18" s="398"/>
      <c r="D18" s="398"/>
      <c r="E18" s="398"/>
      <c r="F18" s="91"/>
      <c r="G18" s="91"/>
      <c r="H18" s="91"/>
      <c r="I18" s="91"/>
      <c r="J18" s="91"/>
      <c r="K18" s="91"/>
    </row>
    <row r="19" spans="1:11" s="19" customFormat="1" ht="20.100000000000001" customHeight="1" x14ac:dyDescent="0.25">
      <c r="A19" s="130"/>
      <c r="B19" s="130"/>
      <c r="C19" s="130"/>
      <c r="D19" s="130"/>
      <c r="E19" s="130"/>
      <c r="F19" s="91"/>
      <c r="G19" s="91"/>
      <c r="H19" s="91"/>
      <c r="I19" s="91"/>
      <c r="J19" s="91"/>
      <c r="K19" s="91"/>
    </row>
    <row r="20" spans="1:11" s="56" customFormat="1" ht="30" customHeight="1" x14ac:dyDescent="0.25">
      <c r="A20" s="399" t="s">
        <v>1</v>
      </c>
      <c r="B20" s="399"/>
      <c r="C20" s="287"/>
      <c r="D20" s="400" t="str">
        <f>IF('Príloha č. 1'!$C$6="","",'Príloha č. 1'!$C$6)</f>
        <v/>
      </c>
      <c r="E20" s="400"/>
      <c r="H20" s="57"/>
    </row>
    <row r="21" spans="1:11" s="56" customFormat="1" ht="15" customHeight="1" x14ac:dyDescent="0.25">
      <c r="A21" s="413" t="s">
        <v>2</v>
      </c>
      <c r="B21" s="413"/>
      <c r="C21" s="285"/>
      <c r="D21" s="414" t="str">
        <f>IF('Príloha č. 1'!$C$7="","",'Príloha č. 1'!$C$7)</f>
        <v/>
      </c>
      <c r="E21" s="414"/>
    </row>
    <row r="22" spans="1:11" s="56" customFormat="1" ht="15" customHeight="1" x14ac:dyDescent="0.25">
      <c r="A22" s="413" t="s">
        <v>3</v>
      </c>
      <c r="B22" s="413"/>
      <c r="C22" s="285"/>
      <c r="D22" s="414" t="str">
        <f>IF('Príloha č. 1'!C8:D8="","",'Príloha č. 1'!C8:D8)</f>
        <v/>
      </c>
      <c r="E22" s="414"/>
    </row>
    <row r="23" spans="1:11" s="56" customFormat="1" ht="15" customHeight="1" x14ac:dyDescent="0.25">
      <c r="A23" s="413" t="s">
        <v>4</v>
      </c>
      <c r="B23" s="413"/>
      <c r="C23" s="285"/>
      <c r="D23" s="414" t="str">
        <f>IF('Príloha č. 1'!C9:D9="","",'Príloha č. 1'!C9:D9)</f>
        <v/>
      </c>
      <c r="E23" s="414"/>
    </row>
    <row r="26" spans="1:11" ht="15" customHeight="1" x14ac:dyDescent="0.2">
      <c r="A26" s="36" t="s">
        <v>8</v>
      </c>
      <c r="B26" s="92" t="str">
        <f>IF('Príloha č. 1'!B23:B23="","",'Príloha č. 1'!B23:B23)</f>
        <v/>
      </c>
      <c r="C26" s="92"/>
      <c r="D26" s="290"/>
      <c r="F26" s="36"/>
      <c r="G26" s="36"/>
      <c r="H26" s="36"/>
    </row>
    <row r="27" spans="1:11" ht="15" customHeight="1" x14ac:dyDescent="0.2">
      <c r="A27" s="36" t="s">
        <v>9</v>
      </c>
      <c r="B27" s="28" t="str">
        <f>IF('Príloha č. 1'!B24:B24="","",'Príloha č. 1'!B24:B24)</f>
        <v/>
      </c>
      <c r="C27" s="28"/>
      <c r="D27" s="290"/>
      <c r="F27" s="36"/>
      <c r="G27" s="36"/>
      <c r="H27" s="36"/>
    </row>
    <row r="28" spans="1:11" ht="39.950000000000003" customHeight="1" x14ac:dyDescent="0.2">
      <c r="E28" s="73"/>
    </row>
    <row r="29" spans="1:11" ht="59.25" customHeight="1" x14ac:dyDescent="0.2">
      <c r="E29" s="289" t="s">
        <v>95</v>
      </c>
      <c r="F29" s="61"/>
      <c r="G29" s="61"/>
      <c r="H29" s="61"/>
    </row>
    <row r="30" spans="1:11" s="58" customFormat="1" x14ac:dyDescent="0.2">
      <c r="A30" s="417" t="s">
        <v>10</v>
      </c>
      <c r="B30" s="417"/>
      <c r="C30" s="288"/>
      <c r="D30" s="288"/>
      <c r="E30" s="61"/>
      <c r="F30" s="290"/>
      <c r="G30" s="290"/>
      <c r="H30" s="290"/>
    </row>
    <row r="31" spans="1:11" s="63" customFormat="1" ht="12" customHeight="1" x14ac:dyDescent="0.2">
      <c r="A31" s="59"/>
      <c r="B31" s="60" t="s">
        <v>11</v>
      </c>
      <c r="C31" s="60"/>
      <c r="D31" s="60"/>
      <c r="E31" s="45"/>
      <c r="F31" s="290"/>
      <c r="G31" s="290"/>
      <c r="H31" s="290"/>
      <c r="I31" s="61"/>
    </row>
  </sheetData>
  <mergeCells count="18">
    <mergeCell ref="A21:B21"/>
    <mergeCell ref="D21:E21"/>
    <mergeCell ref="A1:E1"/>
    <mergeCell ref="A2:E2"/>
    <mergeCell ref="A3:E3"/>
    <mergeCell ref="A5:E5"/>
    <mergeCell ref="A6:C7"/>
    <mergeCell ref="D6:E6"/>
    <mergeCell ref="B16:C16"/>
    <mergeCell ref="A8:E8"/>
    <mergeCell ref="A18:E18"/>
    <mergeCell ref="A20:B20"/>
    <mergeCell ref="D20:E20"/>
    <mergeCell ref="A22:B22"/>
    <mergeCell ref="D22:E22"/>
    <mergeCell ref="A23:B23"/>
    <mergeCell ref="D23:E23"/>
    <mergeCell ref="A30:B30"/>
  </mergeCells>
  <conditionalFormatting sqref="B26:C27">
    <cfRule type="containsBlanks" dxfId="184" priority="3">
      <formula>LEN(TRIM(B26))=0</formula>
    </cfRule>
  </conditionalFormatting>
  <conditionalFormatting sqref="D21:E23">
    <cfRule type="containsBlanks" dxfId="183" priority="2">
      <formula>LEN(TRIM(D21))=0</formula>
    </cfRule>
  </conditionalFormatting>
  <conditionalFormatting sqref="D20:E20">
    <cfRule type="containsBlanks" dxfId="182" priority="1">
      <formula>LEN(TRIM(D20))=0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4" zoomScale="90" zoomScaleNormal="90" workbookViewId="0">
      <selection activeCell="F17" sqref="F17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213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214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215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2" t="s">
        <v>216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216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11" t="s">
        <v>113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11" t="s">
        <v>217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129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130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117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6" t="s">
        <v>118</v>
      </c>
      <c r="C17" s="427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7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85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85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85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0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0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9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8"/>
      <c r="D31" s="288"/>
      <c r="E31" s="61"/>
      <c r="F31" s="290"/>
      <c r="G31" s="290"/>
      <c r="H31" s="290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0"/>
      <c r="G32" s="290"/>
      <c r="H32" s="290"/>
      <c r="I32" s="61"/>
    </row>
  </sheetData>
  <mergeCells count="18"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  <mergeCell ref="A23:B23"/>
    <mergeCell ref="D23:E23"/>
    <mergeCell ref="A24:B24"/>
    <mergeCell ref="D24:E24"/>
    <mergeCell ref="A31:B31"/>
  </mergeCells>
  <conditionalFormatting sqref="B27:C28">
    <cfRule type="containsBlanks" dxfId="181" priority="3">
      <formula>LEN(TRIM(B27))=0</formula>
    </cfRule>
  </conditionalFormatting>
  <conditionalFormatting sqref="D22:E24">
    <cfRule type="containsBlanks" dxfId="180" priority="2">
      <formula>LEN(TRIM(D22))=0</formula>
    </cfRule>
  </conditionalFormatting>
  <conditionalFormatting sqref="D21:E21">
    <cfRule type="containsBlanks" dxfId="179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5" zoomScale="90" zoomScaleNormal="90" workbookViewId="0">
      <selection activeCell="A5" sqref="A5:E5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218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214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215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2" t="s">
        <v>216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216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11" t="s">
        <v>113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11" t="s">
        <v>150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157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130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117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1" t="s">
        <v>118</v>
      </c>
      <c r="C17" s="421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7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85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85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85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0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0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9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8"/>
      <c r="D31" s="288"/>
      <c r="E31" s="61"/>
      <c r="F31" s="290"/>
      <c r="G31" s="290"/>
      <c r="H31" s="290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0"/>
      <c r="G32" s="290"/>
      <c r="H32" s="290"/>
      <c r="I32" s="61"/>
    </row>
  </sheetData>
  <mergeCells count="18"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  <mergeCell ref="A23:B23"/>
    <mergeCell ref="D23:E23"/>
    <mergeCell ref="A24:B24"/>
    <mergeCell ref="D24:E24"/>
    <mergeCell ref="A31:B31"/>
  </mergeCells>
  <conditionalFormatting sqref="B27:C28">
    <cfRule type="containsBlanks" dxfId="178" priority="3">
      <formula>LEN(TRIM(B27))=0</formula>
    </cfRule>
  </conditionalFormatting>
  <conditionalFormatting sqref="D22:E24">
    <cfRule type="containsBlanks" dxfId="177" priority="2">
      <formula>LEN(TRIM(D22))=0</formula>
    </cfRule>
  </conditionalFormatting>
  <conditionalFormatting sqref="D21:E21">
    <cfRule type="containsBlanks" dxfId="176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topLeftCell="A4" zoomScaleNormal="100" workbookViewId="0">
      <selection activeCell="C32" sqref="C32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367" t="s">
        <v>12</v>
      </c>
      <c r="B1" s="367"/>
    </row>
    <row r="2" spans="1:10" s="2" customFormat="1" ht="30" customHeight="1" x14ac:dyDescent="0.25">
      <c r="A2" s="364" t="str">
        <f>'Príloha č. 1'!A2:D2</f>
        <v>Antiinfektíva pre potreby VÚCH, a.s.</v>
      </c>
      <c r="B2" s="364"/>
      <c r="C2" s="364"/>
      <c r="D2" s="364"/>
    </row>
    <row r="3" spans="1:10" ht="24.95" customHeight="1" x14ac:dyDescent="0.2">
      <c r="A3" s="369"/>
      <c r="B3" s="369"/>
      <c r="C3" s="369"/>
    </row>
    <row r="4" spans="1:10" ht="18.75" customHeight="1" x14ac:dyDescent="0.2">
      <c r="A4" s="370" t="s">
        <v>18</v>
      </c>
      <c r="B4" s="370"/>
      <c r="C4" s="370"/>
      <c r="D4" s="370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368" t="s">
        <v>1</v>
      </c>
      <c r="B6" s="368"/>
      <c r="C6" s="100" t="str">
        <f>IF('Príloha č. 1'!$C$6="","",'Príloha č. 1'!$C$6)</f>
        <v/>
      </c>
      <c r="D6" s="100"/>
      <c r="E6" s="18"/>
    </row>
    <row r="7" spans="1:10" s="2" customFormat="1" ht="15" customHeight="1" x14ac:dyDescent="0.25">
      <c r="A7" s="368" t="s">
        <v>2</v>
      </c>
      <c r="B7" s="368"/>
      <c r="C7" s="100" t="str">
        <f>IF('Príloha č. 1'!$C$6="","",'Príloha č. 1'!$C$6)</f>
        <v/>
      </c>
      <c r="D7" s="100"/>
    </row>
    <row r="8" spans="1:10" ht="15" customHeight="1" x14ac:dyDescent="0.2">
      <c r="A8" s="367" t="s">
        <v>3</v>
      </c>
      <c r="B8" s="367"/>
      <c r="C8" s="21" t="str">
        <f>IF('Príloha č. 1'!C8:D8="","",'Príloha č. 1'!C8:D8)</f>
        <v/>
      </c>
      <c r="D8" s="17"/>
    </row>
    <row r="9" spans="1:10" ht="15" customHeight="1" x14ac:dyDescent="0.2">
      <c r="A9" s="367" t="s">
        <v>4</v>
      </c>
      <c r="B9" s="367"/>
      <c r="C9" s="21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355" t="s">
        <v>19</v>
      </c>
      <c r="B11" s="355"/>
      <c r="C11" s="355"/>
      <c r="D11" s="355"/>
    </row>
    <row r="12" spans="1:10" ht="24.95" customHeight="1" x14ac:dyDescent="0.2">
      <c r="A12" s="2" t="s">
        <v>0</v>
      </c>
      <c r="B12" s="368" t="s">
        <v>26</v>
      </c>
      <c r="C12" s="368"/>
      <c r="D12" s="368"/>
    </row>
    <row r="13" spans="1:10" ht="3" customHeight="1" x14ac:dyDescent="0.2">
      <c r="A13" s="2"/>
      <c r="B13" s="103"/>
      <c r="C13" s="103"/>
      <c r="D13" s="103"/>
    </row>
    <row r="14" spans="1:10" ht="24.95" customHeight="1" x14ac:dyDescent="0.2">
      <c r="A14" s="2" t="s">
        <v>0</v>
      </c>
      <c r="B14" s="368" t="s">
        <v>20</v>
      </c>
      <c r="C14" s="368"/>
      <c r="D14" s="368"/>
    </row>
    <row r="15" spans="1:10" ht="3" customHeight="1" x14ac:dyDescent="0.2">
      <c r="A15" s="2"/>
      <c r="B15" s="103"/>
      <c r="C15" s="103"/>
      <c r="D15" s="103"/>
    </row>
    <row r="16" spans="1:10" ht="24.95" customHeight="1" x14ac:dyDescent="0.2">
      <c r="A16" s="2" t="s">
        <v>0</v>
      </c>
      <c r="B16" s="368" t="s">
        <v>21</v>
      </c>
      <c r="C16" s="368"/>
      <c r="D16" s="368"/>
    </row>
    <row r="17" spans="1:5" ht="3" customHeight="1" x14ac:dyDescent="0.2">
      <c r="A17" s="2"/>
      <c r="B17" s="103"/>
      <c r="C17" s="103"/>
      <c r="D17" s="103"/>
    </row>
    <row r="18" spans="1:5" ht="36" customHeight="1" x14ac:dyDescent="0.2">
      <c r="A18" s="2" t="s">
        <v>0</v>
      </c>
      <c r="B18" s="368" t="s">
        <v>22</v>
      </c>
      <c r="C18" s="368"/>
      <c r="D18" s="368"/>
    </row>
    <row r="19" spans="1:5" ht="3" customHeight="1" x14ac:dyDescent="0.2">
      <c r="A19" s="2"/>
      <c r="B19" s="103"/>
      <c r="C19" s="103"/>
      <c r="D19" s="103"/>
    </row>
    <row r="20" spans="1:5" ht="19.5" customHeight="1" x14ac:dyDescent="0.2">
      <c r="A20" s="2" t="s">
        <v>0</v>
      </c>
      <c r="B20" s="368" t="s">
        <v>23</v>
      </c>
      <c r="C20" s="368"/>
      <c r="D20" s="368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95</v>
      </c>
    </row>
    <row r="27" spans="1:5" s="7" customFormat="1" x14ac:dyDescent="0.2">
      <c r="A27" s="353" t="s">
        <v>10</v>
      </c>
      <c r="B27" s="353"/>
      <c r="C27" s="30"/>
    </row>
    <row r="28" spans="1:5" s="10" customFormat="1" ht="12" customHeight="1" x14ac:dyDescent="0.2">
      <c r="A28" s="101"/>
      <c r="B28" s="366" t="s">
        <v>11</v>
      </c>
      <c r="C28" s="366"/>
      <c r="D28" s="8"/>
      <c r="E28" s="9"/>
    </row>
    <row r="29" spans="1:5" x14ac:dyDescent="0.2">
      <c r="A29" s="102"/>
      <c r="B29" s="102"/>
      <c r="C29" s="102"/>
    </row>
  </sheetData>
  <mergeCells count="16">
    <mergeCell ref="A7:B7"/>
    <mergeCell ref="A6:B6"/>
    <mergeCell ref="A1:B1"/>
    <mergeCell ref="A2:D2"/>
    <mergeCell ref="A3:C3"/>
    <mergeCell ref="A4:D4"/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</mergeCells>
  <conditionalFormatting sqref="A28">
    <cfRule type="containsBlanks" dxfId="232" priority="8">
      <formula>LEN(TRIM(A28))=0</formula>
    </cfRule>
  </conditionalFormatting>
  <conditionalFormatting sqref="B23">
    <cfRule type="containsBlanks" dxfId="231" priority="5">
      <formula>LEN(TRIM(B23))=0</formula>
    </cfRule>
  </conditionalFormatting>
  <conditionalFormatting sqref="C6:C7">
    <cfRule type="containsBlanks" dxfId="230" priority="4">
      <formula>LEN(TRIM(C6))=0</formula>
    </cfRule>
    <cfRule type="containsBlanks" dxfId="229" priority="7">
      <formula>LEN(TRIM(C6))=0</formula>
    </cfRule>
  </conditionalFormatting>
  <conditionalFormatting sqref="B22">
    <cfRule type="containsBlanks" dxfId="228" priority="6">
      <formula>LEN(TRIM(B22))=0</formula>
    </cfRule>
  </conditionalFormatting>
  <conditionalFormatting sqref="C8:C9">
    <cfRule type="containsBlanks" dxfId="227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5" zoomScale="90" zoomScaleNormal="90" workbookViewId="0">
      <selection activeCell="F19" sqref="F19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219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220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221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1" t="s">
        <v>222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223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113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2" t="s">
        <v>224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199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130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117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1" t="s">
        <v>118</v>
      </c>
      <c r="C17" s="421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7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85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85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85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0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0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9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8"/>
      <c r="D31" s="288"/>
      <c r="E31" s="61"/>
      <c r="F31" s="290"/>
      <c r="G31" s="290"/>
      <c r="H31" s="290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0"/>
      <c r="G32" s="290"/>
      <c r="H32" s="290"/>
      <c r="I32" s="61"/>
    </row>
  </sheetData>
  <mergeCells count="18"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  <mergeCell ref="A23:B23"/>
    <mergeCell ref="D23:E23"/>
    <mergeCell ref="A24:B24"/>
    <mergeCell ref="D24:E24"/>
    <mergeCell ref="A31:B31"/>
  </mergeCells>
  <conditionalFormatting sqref="B27:C28">
    <cfRule type="containsBlanks" dxfId="175" priority="3">
      <formula>LEN(TRIM(B27))=0</formula>
    </cfRule>
  </conditionalFormatting>
  <conditionalFormatting sqref="D22:E24">
    <cfRule type="containsBlanks" dxfId="174" priority="2">
      <formula>LEN(TRIM(D22))=0</formula>
    </cfRule>
  </conditionalFormatting>
  <conditionalFormatting sqref="D21:E21">
    <cfRule type="containsBlanks" dxfId="173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5" zoomScale="90" zoomScaleNormal="90" workbookViewId="0">
      <selection activeCell="A5" sqref="A5:E5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225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226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227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1" t="s">
        <v>228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1" t="s">
        <v>229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113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230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137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130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139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1" t="s">
        <v>118</v>
      </c>
      <c r="C17" s="421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7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85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85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85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0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0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9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8"/>
      <c r="D31" s="288"/>
      <c r="E31" s="61"/>
      <c r="F31" s="290"/>
      <c r="G31" s="290"/>
      <c r="H31" s="290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0"/>
      <c r="G32" s="290"/>
      <c r="H32" s="290"/>
      <c r="I32" s="61"/>
    </row>
  </sheetData>
  <mergeCells count="18"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  <mergeCell ref="A23:B23"/>
    <mergeCell ref="D23:E23"/>
    <mergeCell ref="A24:B24"/>
    <mergeCell ref="D24:E24"/>
    <mergeCell ref="A31:B31"/>
  </mergeCells>
  <conditionalFormatting sqref="B27:C28">
    <cfRule type="containsBlanks" dxfId="172" priority="3">
      <formula>LEN(TRIM(B27))=0</formula>
    </cfRule>
  </conditionalFormatting>
  <conditionalFormatting sqref="D22:E24">
    <cfRule type="containsBlanks" dxfId="171" priority="2">
      <formula>LEN(TRIM(D22))=0</formula>
    </cfRule>
  </conditionalFormatting>
  <conditionalFormatting sqref="D21:E21">
    <cfRule type="containsBlanks" dxfId="170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3" zoomScale="90" zoomScaleNormal="90" workbookViewId="0">
      <selection activeCell="F15" sqref="F15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231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232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233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1" t="s">
        <v>234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1" t="s">
        <v>234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113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235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199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130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117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1" t="s">
        <v>118</v>
      </c>
      <c r="C17" s="421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7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85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85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85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0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0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9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8"/>
      <c r="D31" s="288"/>
      <c r="E31" s="61"/>
      <c r="F31" s="290"/>
      <c r="G31" s="290"/>
      <c r="H31" s="290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0"/>
      <c r="G32" s="290"/>
      <c r="H32" s="290"/>
      <c r="I32" s="61"/>
    </row>
  </sheetData>
  <mergeCells count="18">
    <mergeCell ref="A22:B22"/>
    <mergeCell ref="D22:E22"/>
    <mergeCell ref="A1:E1"/>
    <mergeCell ref="A2:E2"/>
    <mergeCell ref="A3:E3"/>
    <mergeCell ref="A5:E5"/>
    <mergeCell ref="A6:C7"/>
    <mergeCell ref="D6:E6"/>
    <mergeCell ref="B17:C17"/>
    <mergeCell ref="A8:E8"/>
    <mergeCell ref="A19:E19"/>
    <mergeCell ref="A21:B21"/>
    <mergeCell ref="D21:E21"/>
    <mergeCell ref="A23:B23"/>
    <mergeCell ref="D23:E23"/>
    <mergeCell ref="A24:B24"/>
    <mergeCell ref="D24:E24"/>
    <mergeCell ref="A31:B31"/>
  </mergeCells>
  <conditionalFormatting sqref="B27:C28">
    <cfRule type="containsBlanks" dxfId="169" priority="3">
      <formula>LEN(TRIM(B27))=0</formula>
    </cfRule>
  </conditionalFormatting>
  <conditionalFormatting sqref="D22:E24">
    <cfRule type="containsBlanks" dxfId="168" priority="2">
      <formula>LEN(TRIM(D22))=0</formula>
    </cfRule>
  </conditionalFormatting>
  <conditionalFormatting sqref="D21:E21">
    <cfRule type="containsBlanks" dxfId="167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2" zoomScale="90" zoomScaleNormal="90" workbookViewId="0">
      <selection activeCell="A5" sqref="A5:E5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236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237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238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1" t="s">
        <v>239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1" t="s">
        <v>239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113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150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199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130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240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1" t="s">
        <v>118</v>
      </c>
      <c r="C17" s="421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7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85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85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85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0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0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9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8"/>
      <c r="D31" s="288"/>
      <c r="E31" s="61"/>
      <c r="F31" s="290"/>
      <c r="G31" s="290"/>
      <c r="H31" s="290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0"/>
      <c r="G32" s="290"/>
      <c r="H32" s="290"/>
      <c r="I32" s="61"/>
    </row>
  </sheetData>
  <mergeCells count="18"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  <mergeCell ref="A23:B23"/>
    <mergeCell ref="D23:E23"/>
    <mergeCell ref="A24:B24"/>
    <mergeCell ref="D24:E24"/>
    <mergeCell ref="A31:B31"/>
  </mergeCells>
  <conditionalFormatting sqref="B27:C28">
    <cfRule type="containsBlanks" dxfId="166" priority="3">
      <formula>LEN(TRIM(B27))=0</formula>
    </cfRule>
  </conditionalFormatting>
  <conditionalFormatting sqref="D22:E24">
    <cfRule type="containsBlanks" dxfId="165" priority="2">
      <formula>LEN(TRIM(D22))=0</formula>
    </cfRule>
  </conditionalFormatting>
  <conditionalFormatting sqref="D21:E21">
    <cfRule type="containsBlanks" dxfId="164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4" zoomScale="90" zoomScaleNormal="90" workbookViewId="0">
      <selection activeCell="F17" sqref="F17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241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237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238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1" t="s">
        <v>239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1" t="s">
        <v>239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113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217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199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130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242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1" t="s">
        <v>118</v>
      </c>
      <c r="C17" s="421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7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85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85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85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0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0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9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8"/>
      <c r="D31" s="288"/>
      <c r="E31" s="61"/>
      <c r="F31" s="290"/>
      <c r="G31" s="290"/>
      <c r="H31" s="290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0"/>
      <c r="G32" s="290"/>
      <c r="H32" s="290"/>
      <c r="I32" s="61"/>
    </row>
  </sheetData>
  <mergeCells count="18"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  <mergeCell ref="A23:B23"/>
    <mergeCell ref="D23:E23"/>
    <mergeCell ref="A24:B24"/>
    <mergeCell ref="D24:E24"/>
    <mergeCell ref="A31:B31"/>
  </mergeCells>
  <conditionalFormatting sqref="B27:C28">
    <cfRule type="containsBlanks" dxfId="163" priority="3">
      <formula>LEN(TRIM(B27))=0</formula>
    </cfRule>
  </conditionalFormatting>
  <conditionalFormatting sqref="D22:E24">
    <cfRule type="containsBlanks" dxfId="162" priority="2">
      <formula>LEN(TRIM(D22))=0</formula>
    </cfRule>
  </conditionalFormatting>
  <conditionalFormatting sqref="D21:E21">
    <cfRule type="containsBlanks" dxfId="161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5" zoomScale="90" zoomScaleNormal="90" workbookViewId="0">
      <selection activeCell="A5" sqref="A5:E5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243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244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245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2" t="s">
        <v>246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246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113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180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199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247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117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1" t="s">
        <v>118</v>
      </c>
      <c r="C17" s="421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7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85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85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85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0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0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9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8"/>
      <c r="D31" s="288"/>
      <c r="E31" s="61"/>
      <c r="F31" s="290"/>
      <c r="G31" s="290"/>
      <c r="H31" s="290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0"/>
      <c r="G32" s="290"/>
      <c r="H32" s="290"/>
      <c r="I32" s="61"/>
    </row>
  </sheetData>
  <mergeCells count="18"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  <mergeCell ref="A23:B23"/>
    <mergeCell ref="D23:E23"/>
    <mergeCell ref="A24:B24"/>
    <mergeCell ref="D24:E24"/>
    <mergeCell ref="A31:B31"/>
  </mergeCells>
  <conditionalFormatting sqref="B27:C28">
    <cfRule type="containsBlanks" dxfId="160" priority="3">
      <formula>LEN(TRIM(B27))=0</formula>
    </cfRule>
  </conditionalFormatting>
  <conditionalFormatting sqref="D22:E24">
    <cfRule type="containsBlanks" dxfId="159" priority="2">
      <formula>LEN(TRIM(D22))=0</formula>
    </cfRule>
  </conditionalFormatting>
  <conditionalFormatting sqref="D21:E21">
    <cfRule type="containsBlanks" dxfId="158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1"/>
  <sheetViews>
    <sheetView showGridLines="0" topLeftCell="A5" zoomScale="90" zoomScaleNormal="90" workbookViewId="0">
      <selection activeCell="F18" sqref="F18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248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244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245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2" t="s">
        <v>246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246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179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180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181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116</v>
      </c>
      <c r="C15" s="301" t="s">
        <v>182</v>
      </c>
      <c r="D15" s="155"/>
      <c r="E15" s="146"/>
    </row>
    <row r="16" spans="1:12" s="88" customFormat="1" ht="52.5" customHeight="1" thickBot="1" x14ac:dyDescent="0.3">
      <c r="A16" s="248" t="s">
        <v>34</v>
      </c>
      <c r="B16" s="421" t="s">
        <v>118</v>
      </c>
      <c r="C16" s="421"/>
      <c r="D16" s="156"/>
      <c r="E16" s="219"/>
    </row>
    <row r="17" spans="1:11" s="88" customFormat="1" ht="12" customHeight="1" x14ac:dyDescent="0.25">
      <c r="A17" s="93"/>
      <c r="B17" s="94"/>
      <c r="C17" s="94"/>
      <c r="D17" s="95"/>
      <c r="E17" s="96"/>
    </row>
    <row r="18" spans="1:11" s="19" customFormat="1" ht="20.100000000000001" customHeight="1" x14ac:dyDescent="0.25">
      <c r="A18" s="398" t="s">
        <v>38</v>
      </c>
      <c r="B18" s="398"/>
      <c r="C18" s="398"/>
      <c r="D18" s="398"/>
      <c r="E18" s="398"/>
      <c r="F18" s="91"/>
      <c r="G18" s="91"/>
      <c r="H18" s="91"/>
      <c r="I18" s="91"/>
      <c r="J18" s="91"/>
      <c r="K18" s="91"/>
    </row>
    <row r="19" spans="1:11" s="19" customFormat="1" ht="20.100000000000001" customHeight="1" x14ac:dyDescent="0.25">
      <c r="A19" s="130"/>
      <c r="B19" s="130"/>
      <c r="C19" s="130"/>
      <c r="D19" s="130"/>
      <c r="E19" s="130"/>
      <c r="F19" s="91"/>
      <c r="G19" s="91"/>
      <c r="H19" s="91"/>
      <c r="I19" s="91"/>
      <c r="J19" s="91"/>
      <c r="K19" s="91"/>
    </row>
    <row r="20" spans="1:11" s="56" customFormat="1" ht="30" customHeight="1" x14ac:dyDescent="0.25">
      <c r="A20" s="399" t="s">
        <v>1</v>
      </c>
      <c r="B20" s="399"/>
      <c r="C20" s="287"/>
      <c r="D20" s="400" t="str">
        <f>IF('Príloha č. 1'!$C$6="","",'Príloha č. 1'!$C$6)</f>
        <v/>
      </c>
      <c r="E20" s="400"/>
      <c r="H20" s="57"/>
    </row>
    <row r="21" spans="1:11" s="56" customFormat="1" ht="15" customHeight="1" x14ac:dyDescent="0.25">
      <c r="A21" s="413" t="s">
        <v>2</v>
      </c>
      <c r="B21" s="413"/>
      <c r="C21" s="285"/>
      <c r="D21" s="414" t="str">
        <f>IF('Príloha č. 1'!$C$7="","",'Príloha č. 1'!$C$7)</f>
        <v/>
      </c>
      <c r="E21" s="414"/>
    </row>
    <row r="22" spans="1:11" s="56" customFormat="1" ht="15" customHeight="1" x14ac:dyDescent="0.25">
      <c r="A22" s="413" t="s">
        <v>3</v>
      </c>
      <c r="B22" s="413"/>
      <c r="C22" s="285"/>
      <c r="D22" s="414" t="str">
        <f>IF('Príloha č. 1'!C8:D8="","",'Príloha č. 1'!C8:D8)</f>
        <v/>
      </c>
      <c r="E22" s="414"/>
    </row>
    <row r="23" spans="1:11" s="56" customFormat="1" ht="15" customHeight="1" x14ac:dyDescent="0.25">
      <c r="A23" s="413" t="s">
        <v>4</v>
      </c>
      <c r="B23" s="413"/>
      <c r="C23" s="285"/>
      <c r="D23" s="414" t="str">
        <f>IF('Príloha č. 1'!C9:D9="","",'Príloha č. 1'!C9:D9)</f>
        <v/>
      </c>
      <c r="E23" s="414"/>
    </row>
    <row r="26" spans="1:11" ht="15" customHeight="1" x14ac:dyDescent="0.2">
      <c r="A26" s="36" t="s">
        <v>8</v>
      </c>
      <c r="B26" s="92" t="str">
        <f>IF('Príloha č. 1'!B23:B23="","",'Príloha č. 1'!B23:B23)</f>
        <v/>
      </c>
      <c r="C26" s="92"/>
      <c r="D26" s="290"/>
      <c r="F26" s="36"/>
      <c r="G26" s="36"/>
      <c r="H26" s="36"/>
    </row>
    <row r="27" spans="1:11" ht="15" customHeight="1" x14ac:dyDescent="0.2">
      <c r="A27" s="36" t="s">
        <v>9</v>
      </c>
      <c r="B27" s="28" t="str">
        <f>IF('Príloha č. 1'!B24:B24="","",'Príloha č. 1'!B24:B24)</f>
        <v/>
      </c>
      <c r="C27" s="28"/>
      <c r="D27" s="290"/>
      <c r="F27" s="36"/>
      <c r="G27" s="36"/>
      <c r="H27" s="36"/>
    </row>
    <row r="28" spans="1:11" ht="39.950000000000003" customHeight="1" x14ac:dyDescent="0.2">
      <c r="E28" s="73"/>
    </row>
    <row r="29" spans="1:11" ht="59.25" customHeight="1" x14ac:dyDescent="0.2">
      <c r="E29" s="289" t="s">
        <v>95</v>
      </c>
      <c r="F29" s="61"/>
      <c r="G29" s="61"/>
      <c r="H29" s="61"/>
    </row>
    <row r="30" spans="1:11" s="58" customFormat="1" x14ac:dyDescent="0.2">
      <c r="A30" s="417" t="s">
        <v>10</v>
      </c>
      <c r="B30" s="417"/>
      <c r="C30" s="288"/>
      <c r="D30" s="288"/>
      <c r="E30" s="61"/>
      <c r="F30" s="290"/>
      <c r="G30" s="290"/>
      <c r="H30" s="290"/>
    </row>
    <row r="31" spans="1:11" s="63" customFormat="1" ht="12" customHeight="1" x14ac:dyDescent="0.2">
      <c r="A31" s="59"/>
      <c r="B31" s="60" t="s">
        <v>11</v>
      </c>
      <c r="C31" s="60"/>
      <c r="D31" s="60"/>
      <c r="E31" s="45"/>
      <c r="F31" s="290"/>
      <c r="G31" s="290"/>
      <c r="H31" s="290"/>
      <c r="I31" s="61"/>
    </row>
  </sheetData>
  <mergeCells count="18">
    <mergeCell ref="A21:B21"/>
    <mergeCell ref="D21:E21"/>
    <mergeCell ref="A1:E1"/>
    <mergeCell ref="A2:E2"/>
    <mergeCell ref="A3:E3"/>
    <mergeCell ref="A5:E5"/>
    <mergeCell ref="A6:C7"/>
    <mergeCell ref="D6:E6"/>
    <mergeCell ref="B16:C16"/>
    <mergeCell ref="A8:E8"/>
    <mergeCell ref="A18:E18"/>
    <mergeCell ref="A20:B20"/>
    <mergeCell ref="D20:E20"/>
    <mergeCell ref="A22:B22"/>
    <mergeCell ref="D22:E22"/>
    <mergeCell ref="A23:B23"/>
    <mergeCell ref="D23:E23"/>
    <mergeCell ref="A30:B30"/>
  </mergeCells>
  <conditionalFormatting sqref="B26:C27">
    <cfRule type="containsBlanks" dxfId="157" priority="3">
      <formula>LEN(TRIM(B26))=0</formula>
    </cfRule>
  </conditionalFormatting>
  <conditionalFormatting sqref="D21:E23">
    <cfRule type="containsBlanks" dxfId="156" priority="2">
      <formula>LEN(TRIM(D21))=0</formula>
    </cfRule>
  </conditionalFormatting>
  <conditionalFormatting sqref="D20:E20">
    <cfRule type="containsBlanks" dxfId="155" priority="1">
      <formula>LEN(TRIM(D20))=0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9" zoomScale="90" zoomScaleNormal="90" workbookViewId="0">
      <selection activeCell="I20" sqref="I20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249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250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251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1" t="s">
        <v>252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1" t="s">
        <v>252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113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253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1" t="s">
        <v>254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130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117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1" t="s">
        <v>118</v>
      </c>
      <c r="C17" s="421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7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85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85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85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0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0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9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8"/>
      <c r="D31" s="288"/>
      <c r="E31" s="61"/>
      <c r="F31" s="290"/>
      <c r="G31" s="290"/>
      <c r="H31" s="290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0"/>
      <c r="G32" s="290"/>
      <c r="H32" s="290"/>
      <c r="I32" s="61"/>
    </row>
  </sheetData>
  <mergeCells count="18"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  <mergeCell ref="A23:B23"/>
    <mergeCell ref="D23:E23"/>
    <mergeCell ref="A24:B24"/>
    <mergeCell ref="D24:E24"/>
    <mergeCell ref="A31:B31"/>
  </mergeCells>
  <conditionalFormatting sqref="B27:C28">
    <cfRule type="containsBlanks" dxfId="154" priority="3">
      <formula>LEN(TRIM(B27))=0</formula>
    </cfRule>
  </conditionalFormatting>
  <conditionalFormatting sqref="D22:E24">
    <cfRule type="containsBlanks" dxfId="153" priority="2">
      <formula>LEN(TRIM(D22))=0</formula>
    </cfRule>
  </conditionalFormatting>
  <conditionalFormatting sqref="D21:E21">
    <cfRule type="containsBlanks" dxfId="152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4" zoomScale="90" zoomScaleNormal="90" workbookViewId="0">
      <selection activeCell="F19" sqref="F19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8" customWidth="1"/>
    <col min="6" max="7" width="12.7109375" style="298" customWidth="1"/>
    <col min="8" max="8" width="15.7109375" style="298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94"/>
      <c r="B4" s="294"/>
      <c r="C4" s="294"/>
      <c r="D4" s="294"/>
      <c r="E4" s="294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255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256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257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2" t="s">
        <v>258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258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113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150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137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130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139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1" t="s">
        <v>118</v>
      </c>
      <c r="C17" s="421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96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91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91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91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8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8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97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92"/>
      <c r="D31" s="292"/>
      <c r="E31" s="61"/>
      <c r="F31" s="298"/>
      <c r="G31" s="298"/>
      <c r="H31" s="298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8"/>
      <c r="G32" s="298"/>
      <c r="H32" s="298"/>
      <c r="I32" s="61"/>
    </row>
  </sheetData>
  <mergeCells count="18">
    <mergeCell ref="A23:B23"/>
    <mergeCell ref="D23:E23"/>
    <mergeCell ref="A24:B24"/>
    <mergeCell ref="D24:E24"/>
    <mergeCell ref="A31:B31"/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</mergeCells>
  <conditionalFormatting sqref="B27:C28">
    <cfRule type="containsBlanks" dxfId="151" priority="3">
      <formula>LEN(TRIM(B27))=0</formula>
    </cfRule>
  </conditionalFormatting>
  <conditionalFormatting sqref="D22:E24">
    <cfRule type="containsBlanks" dxfId="150" priority="2">
      <formula>LEN(TRIM(D22))=0</formula>
    </cfRule>
  </conditionalFormatting>
  <conditionalFormatting sqref="D21:E21">
    <cfRule type="containsBlanks" dxfId="149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>
    <tabColor theme="9" tint="0.39997558519241921"/>
    <pageSetUpPr fitToPage="1"/>
  </sheetPr>
  <dimension ref="A1:W24"/>
  <sheetViews>
    <sheetView showGridLines="0" topLeftCell="A4" zoomScale="80" zoomScaleNormal="80" workbookViewId="0">
      <selection activeCell="R18" sqref="R1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123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47" customFormat="1" ht="54" customHeight="1" thickBot="1" x14ac:dyDescent="0.3">
      <c r="A8" s="66" t="s">
        <v>27</v>
      </c>
      <c r="B8" s="128" t="s">
        <v>126</v>
      </c>
      <c r="C8" s="46" t="s">
        <v>39</v>
      </c>
      <c r="D8" s="136">
        <v>17070</v>
      </c>
      <c r="E8" s="158"/>
      <c r="F8" s="218"/>
      <c r="G8" s="157">
        <f>E8*F8</f>
        <v>0</v>
      </c>
      <c r="H8" s="160">
        <f>E8+G8</f>
        <v>0</v>
      </c>
      <c r="I8" s="217">
        <f>D8*E8</f>
        <v>0</v>
      </c>
      <c r="J8" s="161">
        <f>F8*I8</f>
        <v>0</v>
      </c>
      <c r="K8" s="350">
        <f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17070</v>
      </c>
      <c r="E9" s="431" t="s">
        <v>62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22"/>
      <c r="B12" s="222"/>
      <c r="C12" s="222"/>
      <c r="D12" s="137"/>
      <c r="E12" s="222"/>
      <c r="F12" s="222"/>
      <c r="G12" s="222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148" priority="4" operator="greaterThan">
      <formula>2560820</formula>
    </cfRule>
  </conditionalFormatting>
  <conditionalFormatting sqref="B19:B20">
    <cfRule type="containsBlanks" dxfId="147" priority="3">
      <formula>LEN(TRIM(B19))=0</formula>
    </cfRule>
  </conditionalFormatting>
  <conditionalFormatting sqref="E10:F10">
    <cfRule type="cellIs" dxfId="146" priority="2" operator="greaterThan">
      <formula>2560820</formula>
    </cfRule>
  </conditionalFormatting>
  <conditionalFormatting sqref="C13:G16">
    <cfRule type="containsBlanks" dxfId="145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31"/>
  <sheetViews>
    <sheetView showGridLines="0" zoomScaleNormal="100" workbookViewId="0">
      <selection activeCell="G25" sqref="G25"/>
    </sheetView>
  </sheetViews>
  <sheetFormatPr defaultRowHeight="14.25" x14ac:dyDescent="0.2"/>
  <cols>
    <col min="1" max="1" width="5.28515625" style="23" customWidth="1"/>
    <col min="2" max="2" width="19.7109375" style="23" customWidth="1"/>
    <col min="3" max="3" width="28.7109375" style="23" customWidth="1"/>
    <col min="4" max="4" width="30" style="23" customWidth="1"/>
    <col min="5" max="5" width="10.42578125" style="23" bestFit="1" customWidth="1"/>
    <col min="6" max="16384" width="9.140625" style="23"/>
  </cols>
  <sheetData>
    <row r="1" spans="1:10" s="22" customFormat="1" ht="15" customHeight="1" x14ac:dyDescent="0.2">
      <c r="A1" s="367" t="s">
        <v>12</v>
      </c>
      <c r="B1" s="367"/>
      <c r="C1" s="1"/>
      <c r="D1" s="1"/>
    </row>
    <row r="2" spans="1:10" s="22" customFormat="1" ht="39" customHeight="1" x14ac:dyDescent="0.2">
      <c r="A2" s="364" t="str">
        <f>'Príloha č. 1'!A2:D2</f>
        <v>Antiinfektíva pre potreby VÚCH, a.s.</v>
      </c>
      <c r="B2" s="364"/>
      <c r="C2" s="364"/>
      <c r="D2" s="364"/>
    </row>
    <row r="3" spans="1:10" ht="15" customHeight="1" x14ac:dyDescent="0.2">
      <c r="A3" s="369"/>
      <c r="B3" s="369"/>
      <c r="C3" s="369"/>
      <c r="D3" s="1"/>
    </row>
    <row r="4" spans="1:10" s="25" customFormat="1" ht="35.1" customHeight="1" x14ac:dyDescent="0.25">
      <c r="A4" s="382" t="s">
        <v>24</v>
      </c>
      <c r="B4" s="382"/>
      <c r="C4" s="382"/>
      <c r="D4" s="382"/>
      <c r="E4" s="24"/>
      <c r="F4" s="24"/>
      <c r="G4" s="24"/>
      <c r="H4" s="24"/>
      <c r="I4" s="24"/>
      <c r="J4" s="24"/>
    </row>
    <row r="5" spans="1:10" s="22" customFormat="1" ht="15" customHeight="1" x14ac:dyDescent="0.2">
      <c r="A5" s="1"/>
      <c r="B5" s="1"/>
      <c r="C5" s="1"/>
      <c r="D5" s="1"/>
    </row>
    <row r="6" spans="1:10" s="22" customFormat="1" ht="15" customHeight="1" x14ac:dyDescent="0.2">
      <c r="A6" s="367" t="s">
        <v>1</v>
      </c>
      <c r="B6" s="367"/>
      <c r="C6" s="383" t="str">
        <f>IF('Príloha č. 1'!$C$6="","",'Príloha č. 1'!$C$6)</f>
        <v/>
      </c>
      <c r="D6" s="383"/>
      <c r="E6" s="26"/>
    </row>
    <row r="7" spans="1:10" s="22" customFormat="1" ht="15" customHeight="1" x14ac:dyDescent="0.2">
      <c r="A7" s="367" t="s">
        <v>2</v>
      </c>
      <c r="B7" s="367"/>
      <c r="C7" s="372" t="str">
        <f>IF('Príloha č. 1'!$C$7="","",'Príloha č. 1'!$C$7)</f>
        <v/>
      </c>
      <c r="D7" s="372"/>
    </row>
    <row r="8" spans="1:10" s="22" customFormat="1" ht="15" customHeight="1" x14ac:dyDescent="0.2">
      <c r="A8" s="367" t="s">
        <v>3</v>
      </c>
      <c r="B8" s="367"/>
      <c r="C8" s="372" t="str">
        <f>IF('Príloha č. 1'!C8:D8="","",'Príloha č. 1'!C8:D8)</f>
        <v/>
      </c>
      <c r="D8" s="372"/>
    </row>
    <row r="9" spans="1:10" s="22" customFormat="1" ht="15" customHeight="1" x14ac:dyDescent="0.2">
      <c r="A9" s="367" t="s">
        <v>4</v>
      </c>
      <c r="B9" s="367"/>
      <c r="C9" s="372" t="str">
        <f>IF('Príloha č. 1'!C9:D9="","",'Príloha č. 1'!C9:D9)</f>
        <v/>
      </c>
      <c r="D9" s="372"/>
    </row>
    <row r="10" spans="1:10" s="22" customFormat="1" ht="15" customHeight="1" x14ac:dyDescent="0.2">
      <c r="A10" s="1"/>
      <c r="B10" s="1"/>
      <c r="C10" s="123"/>
      <c r="D10" s="1"/>
    </row>
    <row r="11" spans="1:10" s="27" customFormat="1" ht="36.75" customHeight="1" x14ac:dyDescent="0.25">
      <c r="A11" s="355" t="s">
        <v>60</v>
      </c>
      <c r="B11" s="355"/>
      <c r="C11" s="355"/>
      <c r="D11" s="355"/>
    </row>
    <row r="12" spans="1:10" x14ac:dyDescent="0.2">
      <c r="A12" s="1"/>
      <c r="B12" s="1"/>
      <c r="C12" s="1"/>
      <c r="D12" s="1"/>
    </row>
    <row r="13" spans="1:10" s="97" customFormat="1" ht="38.25" customHeight="1" x14ac:dyDescent="0.2">
      <c r="A13" s="367" t="s">
        <v>61</v>
      </c>
      <c r="B13" s="367"/>
      <c r="C13" s="367"/>
      <c r="D13" s="367"/>
    </row>
    <row r="14" spans="1:10" s="98" customFormat="1" ht="15" customHeight="1" x14ac:dyDescent="0.2">
      <c r="A14" s="373" t="s">
        <v>54</v>
      </c>
      <c r="B14" s="374"/>
      <c r="C14" s="374" t="s">
        <v>55</v>
      </c>
      <c r="D14" s="375"/>
    </row>
    <row r="15" spans="1:10" s="98" customFormat="1" ht="15" customHeight="1" x14ac:dyDescent="0.2">
      <c r="A15" s="376"/>
      <c r="B15" s="377"/>
      <c r="C15" s="377"/>
      <c r="D15" s="378"/>
    </row>
    <row r="16" spans="1:10" s="98" customFormat="1" ht="15" customHeight="1" x14ac:dyDescent="0.2">
      <c r="A16" s="379"/>
      <c r="B16" s="380"/>
      <c r="C16" s="380"/>
      <c r="D16" s="381"/>
    </row>
    <row r="17" spans="1:5" s="98" customFormat="1" ht="15" customHeight="1" x14ac:dyDescent="0.2">
      <c r="A17" s="379"/>
      <c r="B17" s="380"/>
      <c r="C17" s="380"/>
      <c r="D17" s="381"/>
    </row>
    <row r="18" spans="1:5" s="98" customFormat="1" ht="15" customHeight="1" x14ac:dyDescent="0.2">
      <c r="A18" s="379"/>
      <c r="B18" s="380"/>
      <c r="C18" s="380"/>
      <c r="D18" s="381"/>
    </row>
    <row r="19" spans="1:5" s="98" customFormat="1" ht="15" customHeight="1" x14ac:dyDescent="0.2">
      <c r="A19" s="379"/>
      <c r="B19" s="380"/>
      <c r="C19" s="380"/>
      <c r="D19" s="381"/>
    </row>
    <row r="20" spans="1:5" s="98" customFormat="1" ht="15" customHeight="1" x14ac:dyDescent="0.2">
      <c r="A20" s="124"/>
      <c r="B20" s="124"/>
      <c r="C20" s="124"/>
      <c r="D20" s="124"/>
    </row>
    <row r="21" spans="1:5" s="98" customFormat="1" ht="15" customHeight="1" x14ac:dyDescent="0.2">
      <c r="A21" s="124"/>
      <c r="B21" s="124"/>
      <c r="C21" s="124"/>
      <c r="D21" s="124"/>
    </row>
    <row r="22" spans="1:5" s="98" customFormat="1" ht="15" customHeight="1" x14ac:dyDescent="0.2">
      <c r="A22" s="124"/>
      <c r="B22" s="124"/>
      <c r="C22" s="124"/>
      <c r="D22" s="124"/>
    </row>
    <row r="23" spans="1:5" s="22" customFormat="1" ht="15" customHeight="1" x14ac:dyDescent="0.2">
      <c r="A23" s="1" t="s">
        <v>8</v>
      </c>
      <c r="B23" s="125" t="str">
        <f>IF('Príloha č. 1'!B23:B23="","",'Príloha č. 1'!B23:B23)</f>
        <v/>
      </c>
      <c r="C23" s="17"/>
      <c r="D23" s="1"/>
    </row>
    <row r="24" spans="1:5" s="35" customFormat="1" ht="15" customHeight="1" x14ac:dyDescent="0.25">
      <c r="A24" s="2" t="s">
        <v>9</v>
      </c>
      <c r="B24" s="126" t="str">
        <f>IF('Príloha č. 1'!B24:B24="","",'Príloha č. 1'!B24:B24)</f>
        <v/>
      </c>
      <c r="C24" s="127"/>
      <c r="D24" s="2"/>
    </row>
    <row r="25" spans="1:5" s="22" customFormat="1" ht="15" customHeight="1" x14ac:dyDescent="0.2">
      <c r="A25" s="1"/>
      <c r="B25" s="1"/>
      <c r="C25" s="1"/>
      <c r="D25" s="1"/>
    </row>
    <row r="26" spans="1:5" ht="39.950000000000003" customHeight="1" x14ac:dyDescent="0.2">
      <c r="A26" s="1"/>
      <c r="B26" s="1"/>
      <c r="C26" s="1"/>
      <c r="D26" s="15"/>
    </row>
    <row r="27" spans="1:5" ht="45" customHeight="1" x14ac:dyDescent="0.2">
      <c r="D27" s="29" t="s">
        <v>106</v>
      </c>
    </row>
    <row r="30" spans="1:5" s="30" customFormat="1" ht="11.25" x14ac:dyDescent="0.2">
      <c r="A30" s="353" t="s">
        <v>10</v>
      </c>
      <c r="B30" s="353"/>
    </row>
    <row r="31" spans="1:5" s="34" customFormat="1" ht="12" customHeight="1" x14ac:dyDescent="0.2">
      <c r="A31" s="31"/>
      <c r="B31" s="371" t="s">
        <v>11</v>
      </c>
      <c r="C31" s="371"/>
      <c r="D31" s="32"/>
      <c r="E31" s="33"/>
    </row>
  </sheetData>
  <mergeCells count="28">
    <mergeCell ref="A17:B17"/>
    <mergeCell ref="C17:D17"/>
    <mergeCell ref="A18:B18"/>
    <mergeCell ref="C18:D18"/>
    <mergeCell ref="A19:B19"/>
    <mergeCell ref="C19:D19"/>
    <mergeCell ref="A1:B1"/>
    <mergeCell ref="A2:D2"/>
    <mergeCell ref="A3:C3"/>
    <mergeCell ref="A4:D4"/>
    <mergeCell ref="A6:B6"/>
    <mergeCell ref="C6:D6"/>
    <mergeCell ref="A30:B30"/>
    <mergeCell ref="B31:C31"/>
    <mergeCell ref="A11:D11"/>
    <mergeCell ref="A7:B7"/>
    <mergeCell ref="C7:D7"/>
    <mergeCell ref="A8:B8"/>
    <mergeCell ref="C8:D8"/>
    <mergeCell ref="A9:B9"/>
    <mergeCell ref="C9:D9"/>
    <mergeCell ref="A13:D13"/>
    <mergeCell ref="A14:B14"/>
    <mergeCell ref="C14:D14"/>
    <mergeCell ref="A15:B15"/>
    <mergeCell ref="C15:D15"/>
    <mergeCell ref="A16:B16"/>
    <mergeCell ref="C16:D16"/>
  </mergeCells>
  <conditionalFormatting sqref="C6:D9">
    <cfRule type="containsBlanks" dxfId="226" priority="2">
      <formula>LEN(TRIM(C6))=0</formula>
    </cfRule>
  </conditionalFormatting>
  <conditionalFormatting sqref="B23:B24">
    <cfRule type="containsBlanks" dxfId="225" priority="1">
      <formula>LEN(TRIM(B23))=0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K9" sqref="K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131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44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31" customFormat="1" ht="27" customHeight="1" thickBot="1" x14ac:dyDescent="0.3">
      <c r="A8" s="66" t="s">
        <v>27</v>
      </c>
      <c r="B8" s="239" t="s">
        <v>134</v>
      </c>
      <c r="C8" s="46" t="s">
        <v>39</v>
      </c>
      <c r="D8" s="241">
        <v>45770</v>
      </c>
      <c r="E8" s="158"/>
      <c r="F8" s="218"/>
      <c r="G8" s="157">
        <f>E8*F8</f>
        <v>0</v>
      </c>
      <c r="H8" s="160">
        <f>E8+G8</f>
        <v>0</v>
      </c>
      <c r="I8" s="217">
        <f>D8*E8</f>
        <v>0</v>
      </c>
      <c r="J8" s="161">
        <f>F8*I8</f>
        <v>0</v>
      </c>
      <c r="K8" s="350">
        <f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45770</v>
      </c>
      <c r="E9" s="431" t="s">
        <v>259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30"/>
      <c r="B12" s="230"/>
      <c r="C12" s="230"/>
      <c r="D12" s="137"/>
      <c r="E12" s="230"/>
      <c r="F12" s="230"/>
      <c r="G12" s="230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144" priority="4" operator="greaterThan">
      <formula>2560820</formula>
    </cfRule>
  </conditionalFormatting>
  <conditionalFormatting sqref="B19:B20">
    <cfRule type="containsBlanks" dxfId="143" priority="3">
      <formula>LEN(TRIM(B19))=0</formula>
    </cfRule>
  </conditionalFormatting>
  <conditionalFormatting sqref="E10:F10">
    <cfRule type="cellIs" dxfId="142" priority="2" operator="greaterThan">
      <formula>2560820</formula>
    </cfRule>
  </conditionalFormatting>
  <conditionalFormatting sqref="C13:G16">
    <cfRule type="containsBlanks" dxfId="141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K9" sqref="K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140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44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31" customFormat="1" ht="28.5" customHeight="1" thickBot="1" x14ac:dyDescent="0.3">
      <c r="A8" s="66" t="s">
        <v>27</v>
      </c>
      <c r="B8" s="242" t="s">
        <v>143</v>
      </c>
      <c r="C8" s="46" t="s">
        <v>39</v>
      </c>
      <c r="D8" s="235">
        <v>33</v>
      </c>
      <c r="E8" s="158"/>
      <c r="F8" s="218"/>
      <c r="G8" s="157">
        <f>E8*F8</f>
        <v>0</v>
      </c>
      <c r="H8" s="160">
        <f>E8+G8</f>
        <v>0</v>
      </c>
      <c r="I8" s="217">
        <f>D8*E8</f>
        <v>0</v>
      </c>
      <c r="J8" s="161">
        <f>F8*I8</f>
        <v>0</v>
      </c>
      <c r="K8" s="350">
        <f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33</v>
      </c>
      <c r="E9" s="431" t="s">
        <v>260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30"/>
      <c r="B12" s="230"/>
      <c r="C12" s="230"/>
      <c r="D12" s="137"/>
      <c r="E12" s="230"/>
      <c r="F12" s="230"/>
      <c r="G12" s="230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140" priority="13" operator="greaterThan">
      <formula>2560820</formula>
    </cfRule>
  </conditionalFormatting>
  <conditionalFormatting sqref="B19:B20">
    <cfRule type="containsBlanks" dxfId="139" priority="12">
      <formula>LEN(TRIM(B19))=0</formula>
    </cfRule>
  </conditionalFormatting>
  <conditionalFormatting sqref="E10:F10">
    <cfRule type="cellIs" dxfId="138" priority="11" operator="greaterThan">
      <formula>2560820</formula>
    </cfRule>
  </conditionalFormatting>
  <conditionalFormatting sqref="C13:G16">
    <cfRule type="containsBlanks" dxfId="137" priority="10">
      <formula>LEN(TRIM(C13))=0</formula>
    </cfRule>
  </conditionalFormatting>
  <conditionalFormatting sqref="B8">
    <cfRule type="containsBlanks" dxfId="136" priority="5">
      <formula>LEN(TRIM(B8))=0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K21" sqref="K2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146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44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31" customFormat="1" ht="28.5" customHeight="1" thickBot="1" x14ac:dyDescent="0.3">
      <c r="A8" s="66" t="s">
        <v>27</v>
      </c>
      <c r="B8" s="238" t="s">
        <v>149</v>
      </c>
      <c r="C8" s="46" t="s">
        <v>39</v>
      </c>
      <c r="D8" s="235">
        <v>2800</v>
      </c>
      <c r="E8" s="158"/>
      <c r="F8" s="218"/>
      <c r="G8" s="157">
        <f>E8*F8</f>
        <v>0</v>
      </c>
      <c r="H8" s="160">
        <f>E8+G8</f>
        <v>0</v>
      </c>
      <c r="I8" s="217">
        <f>D8*E8</f>
        <v>0</v>
      </c>
      <c r="J8" s="161">
        <f>F8*I8</f>
        <v>0</v>
      </c>
      <c r="K8" s="350">
        <f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2800</v>
      </c>
      <c r="E9" s="431" t="s">
        <v>261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30"/>
      <c r="B12" s="230"/>
      <c r="C12" s="230"/>
      <c r="D12" s="137"/>
      <c r="E12" s="230"/>
      <c r="F12" s="230"/>
      <c r="G12" s="230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135" priority="4" operator="greaterThan">
      <formula>2560820</formula>
    </cfRule>
  </conditionalFormatting>
  <conditionalFormatting sqref="B19:B20">
    <cfRule type="containsBlanks" dxfId="134" priority="3">
      <formula>LEN(TRIM(B19))=0</formula>
    </cfRule>
  </conditionalFormatting>
  <conditionalFormatting sqref="E10:F10">
    <cfRule type="cellIs" dxfId="133" priority="2" operator="greaterThan">
      <formula>2560820</formula>
    </cfRule>
  </conditionalFormatting>
  <conditionalFormatting sqref="C13:G16">
    <cfRule type="containsBlanks" dxfId="132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J20" sqref="J2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152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44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31" customFormat="1" ht="42.75" customHeight="1" thickBot="1" x14ac:dyDescent="0.3">
      <c r="A8" s="66" t="s">
        <v>27</v>
      </c>
      <c r="B8" s="240" t="s">
        <v>155</v>
      </c>
      <c r="C8" s="46" t="s">
        <v>39</v>
      </c>
      <c r="D8" s="235">
        <v>13660</v>
      </c>
      <c r="E8" s="158"/>
      <c r="F8" s="218"/>
      <c r="G8" s="157">
        <f>E8*F8</f>
        <v>0</v>
      </c>
      <c r="H8" s="160">
        <f>E8+G8</f>
        <v>0</v>
      </c>
      <c r="I8" s="217">
        <f>D8*E8</f>
        <v>0</v>
      </c>
      <c r="J8" s="161">
        <f>F8*I8</f>
        <v>0</v>
      </c>
      <c r="K8" s="350">
        <f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13660</v>
      </c>
      <c r="E9" s="431" t="s">
        <v>262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30"/>
      <c r="B12" s="230"/>
      <c r="C12" s="230"/>
      <c r="D12" s="137"/>
      <c r="E12" s="230"/>
      <c r="F12" s="230"/>
      <c r="G12" s="230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131" priority="4" operator="greaterThan">
      <formula>2560820</formula>
    </cfRule>
  </conditionalFormatting>
  <conditionalFormatting sqref="B19:B20">
    <cfRule type="containsBlanks" dxfId="130" priority="3">
      <formula>LEN(TRIM(B19))=0</formula>
    </cfRule>
  </conditionalFormatting>
  <conditionalFormatting sqref="E10:F10">
    <cfRule type="cellIs" dxfId="129" priority="2" operator="greaterThan">
      <formula>2560820</formula>
    </cfRule>
  </conditionalFormatting>
  <conditionalFormatting sqref="C13:G16">
    <cfRule type="containsBlanks" dxfId="128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K9" sqref="K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158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44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31" customFormat="1" ht="27.75" customHeight="1" thickBot="1" x14ac:dyDescent="0.3">
      <c r="A8" s="66" t="s">
        <v>27</v>
      </c>
      <c r="B8" s="236" t="s">
        <v>161</v>
      </c>
      <c r="C8" s="46" t="s">
        <v>39</v>
      </c>
      <c r="D8" s="241">
        <v>11550</v>
      </c>
      <c r="E8" s="158"/>
      <c r="F8" s="218"/>
      <c r="G8" s="157">
        <f>E8*F8</f>
        <v>0</v>
      </c>
      <c r="H8" s="160">
        <f>E8+G8</f>
        <v>0</v>
      </c>
      <c r="I8" s="217">
        <f>D8*E8</f>
        <v>0</v>
      </c>
      <c r="J8" s="161">
        <f>F8*I8</f>
        <v>0</v>
      </c>
      <c r="K8" s="350">
        <f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11550</v>
      </c>
      <c r="E9" s="431" t="s">
        <v>263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30"/>
      <c r="B12" s="230"/>
      <c r="C12" s="230"/>
      <c r="D12" s="137"/>
      <c r="E12" s="230"/>
      <c r="F12" s="230"/>
      <c r="G12" s="230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127" priority="4" operator="greaterThan">
      <formula>2560820</formula>
    </cfRule>
  </conditionalFormatting>
  <conditionalFormatting sqref="B19:B20">
    <cfRule type="containsBlanks" dxfId="126" priority="3">
      <formula>LEN(TRIM(B19))=0</formula>
    </cfRule>
  </conditionalFormatting>
  <conditionalFormatting sqref="E10:F10">
    <cfRule type="cellIs" dxfId="125" priority="2" operator="greaterThan">
      <formula>2560820</formula>
    </cfRule>
  </conditionalFormatting>
  <conditionalFormatting sqref="C13:G16">
    <cfRule type="containsBlanks" dxfId="124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K9" sqref="K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166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44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31" customFormat="1" ht="28.5" customHeight="1" thickBot="1" x14ac:dyDescent="0.3">
      <c r="A8" s="66" t="s">
        <v>27</v>
      </c>
      <c r="B8" s="239" t="s">
        <v>169</v>
      </c>
      <c r="C8" s="46" t="s">
        <v>39</v>
      </c>
      <c r="D8" s="241">
        <v>6930</v>
      </c>
      <c r="E8" s="158"/>
      <c r="F8" s="218"/>
      <c r="G8" s="157">
        <f>E8*F8</f>
        <v>0</v>
      </c>
      <c r="H8" s="160">
        <f>E8+G8</f>
        <v>0</v>
      </c>
      <c r="I8" s="217">
        <f>D8*E8</f>
        <v>0</v>
      </c>
      <c r="J8" s="161">
        <f>F8*I8</f>
        <v>0</v>
      </c>
      <c r="K8" s="350">
        <f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6930</v>
      </c>
      <c r="E9" s="431" t="s">
        <v>264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30"/>
      <c r="B12" s="230"/>
      <c r="C12" s="230"/>
      <c r="D12" s="137"/>
      <c r="E12" s="230"/>
      <c r="F12" s="230"/>
      <c r="G12" s="230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123" priority="4" operator="greaterThan">
      <formula>2560820</formula>
    </cfRule>
  </conditionalFormatting>
  <conditionalFormatting sqref="B19:B20">
    <cfRule type="containsBlanks" dxfId="122" priority="3">
      <formula>LEN(TRIM(B19))=0</formula>
    </cfRule>
  </conditionalFormatting>
  <conditionalFormatting sqref="E10:F10">
    <cfRule type="cellIs" dxfId="121" priority="2" operator="greaterThan">
      <formula>2560820</formula>
    </cfRule>
  </conditionalFormatting>
  <conditionalFormatting sqref="C13:G16">
    <cfRule type="containsBlanks" dxfId="120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K9" sqref="K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174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44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31" customFormat="1" ht="42.75" customHeight="1" thickBot="1" x14ac:dyDescent="0.3">
      <c r="A8" s="66" t="s">
        <v>27</v>
      </c>
      <c r="B8" s="238" t="s">
        <v>178</v>
      </c>
      <c r="C8" s="46" t="s">
        <v>39</v>
      </c>
      <c r="D8" s="235">
        <v>720</v>
      </c>
      <c r="E8" s="158"/>
      <c r="F8" s="218"/>
      <c r="G8" s="157">
        <f>E8*F8</f>
        <v>0</v>
      </c>
      <c r="H8" s="160">
        <f>E8+G8</f>
        <v>0</v>
      </c>
      <c r="I8" s="217">
        <f>D8*E8</f>
        <v>0</v>
      </c>
      <c r="J8" s="161">
        <f>F8*I8</f>
        <v>0</v>
      </c>
      <c r="K8" s="350">
        <f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720</v>
      </c>
      <c r="E9" s="431" t="s">
        <v>265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30"/>
      <c r="B12" s="230"/>
      <c r="C12" s="230"/>
      <c r="D12" s="137"/>
      <c r="E12" s="230"/>
      <c r="F12" s="230"/>
      <c r="G12" s="230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119" priority="4" operator="greaterThan">
      <formula>2560820</formula>
    </cfRule>
  </conditionalFormatting>
  <conditionalFormatting sqref="B19:B20">
    <cfRule type="containsBlanks" dxfId="118" priority="3">
      <formula>LEN(TRIM(B19))=0</formula>
    </cfRule>
  </conditionalFormatting>
  <conditionalFormatting sqref="E10:F10">
    <cfRule type="cellIs" dxfId="117" priority="2" operator="greaterThan">
      <formula>2560820</formula>
    </cfRule>
  </conditionalFormatting>
  <conditionalFormatting sqref="C13:G16">
    <cfRule type="containsBlanks" dxfId="116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K9" sqref="K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183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260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59" customFormat="1" ht="42.75" customHeight="1" thickBot="1" x14ac:dyDescent="0.3">
      <c r="A8" s="66" t="s">
        <v>27</v>
      </c>
      <c r="B8" s="234" t="s">
        <v>187</v>
      </c>
      <c r="C8" s="46" t="s">
        <v>39</v>
      </c>
      <c r="D8" s="243">
        <v>2970</v>
      </c>
      <c r="E8" s="158"/>
      <c r="F8" s="218"/>
      <c r="G8" s="157">
        <f t="shared" ref="G8" si="0">E8*F8</f>
        <v>0</v>
      </c>
      <c r="H8" s="160">
        <f t="shared" ref="H8" si="1">E8+G8</f>
        <v>0</v>
      </c>
      <c r="I8" s="217">
        <f t="shared" ref="I8" si="2">D8*E8</f>
        <v>0</v>
      </c>
      <c r="J8" s="161">
        <f t="shared" ref="J8" si="3">F8*I8</f>
        <v>0</v>
      </c>
      <c r="K8" s="350">
        <f t="shared" ref="K8" si="4"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2970</v>
      </c>
      <c r="E9" s="431" t="s">
        <v>268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56"/>
      <c r="B12" s="256"/>
      <c r="C12" s="256"/>
      <c r="D12" s="137"/>
      <c r="E12" s="256"/>
      <c r="F12" s="256"/>
      <c r="G12" s="256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2:K22"/>
    <mergeCell ref="E9:H9"/>
    <mergeCell ref="A11:G11"/>
    <mergeCell ref="A13:B13"/>
    <mergeCell ref="C13:G13"/>
    <mergeCell ref="A14:B14"/>
    <mergeCell ref="C14:G14"/>
    <mergeCell ref="A23:B23"/>
    <mergeCell ref="A15:B15"/>
    <mergeCell ref="C15:G15"/>
    <mergeCell ref="A16:B16"/>
    <mergeCell ref="C16:G16"/>
    <mergeCell ref="F22:H22"/>
  </mergeCells>
  <conditionalFormatting sqref="I10:J10">
    <cfRule type="cellIs" dxfId="115" priority="4" operator="greaterThan">
      <formula>2560820</formula>
    </cfRule>
  </conditionalFormatting>
  <conditionalFormatting sqref="B19:B20">
    <cfRule type="containsBlanks" dxfId="114" priority="3">
      <formula>LEN(TRIM(B19))=0</formula>
    </cfRule>
  </conditionalFormatting>
  <conditionalFormatting sqref="E10:F10">
    <cfRule type="cellIs" dxfId="113" priority="2" operator="greaterThan">
      <formula>2560820</formula>
    </cfRule>
  </conditionalFormatting>
  <conditionalFormatting sqref="C13:G16">
    <cfRule type="containsBlanks" dxfId="112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I22" sqref="I22:K22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266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260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99" customFormat="1" ht="42.75" customHeight="1" thickBot="1" x14ac:dyDescent="0.3">
      <c r="A8" s="66" t="s">
        <v>27</v>
      </c>
      <c r="B8" s="234" t="s">
        <v>192</v>
      </c>
      <c r="C8" s="46" t="s">
        <v>39</v>
      </c>
      <c r="D8" s="243">
        <v>990</v>
      </c>
      <c r="E8" s="158"/>
      <c r="F8" s="218"/>
      <c r="G8" s="157">
        <f t="shared" ref="G8" si="0">E8*F8</f>
        <v>0</v>
      </c>
      <c r="H8" s="160">
        <f t="shared" ref="H8" si="1">E8+G8</f>
        <v>0</v>
      </c>
      <c r="I8" s="217">
        <f t="shared" ref="I8" si="2">D8*E8</f>
        <v>0</v>
      </c>
      <c r="J8" s="161">
        <f t="shared" ref="J8" si="3">F8*I8</f>
        <v>0</v>
      </c>
      <c r="K8" s="350">
        <f t="shared" ref="K8" si="4"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990</v>
      </c>
      <c r="E9" s="431" t="s">
        <v>267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95"/>
      <c r="B12" s="295"/>
      <c r="C12" s="295"/>
      <c r="D12" s="137"/>
      <c r="E12" s="295"/>
      <c r="F12" s="295"/>
      <c r="G12" s="295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111" priority="4" operator="greaterThan">
      <formula>2560820</formula>
    </cfRule>
  </conditionalFormatting>
  <conditionalFormatting sqref="B19:B20">
    <cfRule type="containsBlanks" dxfId="110" priority="3">
      <formula>LEN(TRIM(B19))=0</formula>
    </cfRule>
  </conditionalFormatting>
  <conditionalFormatting sqref="E10:F10">
    <cfRule type="cellIs" dxfId="109" priority="2" operator="greaterThan">
      <formula>2560820</formula>
    </cfRule>
  </conditionalFormatting>
  <conditionalFormatting sqref="C13:G16">
    <cfRule type="containsBlanks" dxfId="108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J19" sqref="J1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269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260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99" customFormat="1" ht="42.75" customHeight="1" thickBot="1" x14ac:dyDescent="0.3">
      <c r="A8" s="66" t="s">
        <v>27</v>
      </c>
      <c r="B8" s="234" t="s">
        <v>197</v>
      </c>
      <c r="C8" s="46" t="s">
        <v>39</v>
      </c>
      <c r="D8" s="243">
        <v>1350</v>
      </c>
      <c r="E8" s="158"/>
      <c r="F8" s="218"/>
      <c r="G8" s="157">
        <f t="shared" ref="G8" si="0">E8*F8</f>
        <v>0</v>
      </c>
      <c r="H8" s="160">
        <f t="shared" ref="H8" si="1">E8+G8</f>
        <v>0</v>
      </c>
      <c r="I8" s="217">
        <f t="shared" ref="I8" si="2">D8*E8</f>
        <v>0</v>
      </c>
      <c r="J8" s="161">
        <f t="shared" ref="J8" si="3">F8*I8</f>
        <v>0</v>
      </c>
      <c r="K8" s="350">
        <f t="shared" ref="K8" si="4"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1350</v>
      </c>
      <c r="E9" s="431" t="s">
        <v>270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95"/>
      <c r="B12" s="295"/>
      <c r="C12" s="295"/>
      <c r="D12" s="137"/>
      <c r="E12" s="295"/>
      <c r="F12" s="295"/>
      <c r="G12" s="295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107" priority="4" operator="greaterThan">
      <formula>2560820</formula>
    </cfRule>
  </conditionalFormatting>
  <conditionalFormatting sqref="B19:B20">
    <cfRule type="containsBlanks" dxfId="106" priority="3">
      <formula>LEN(TRIM(B19))=0</formula>
    </cfRule>
  </conditionalFormatting>
  <conditionalFormatting sqref="E10:F10">
    <cfRule type="cellIs" dxfId="105" priority="2" operator="greaterThan">
      <formula>2560820</formula>
    </cfRule>
  </conditionalFormatting>
  <conditionalFormatting sqref="C13:G16">
    <cfRule type="containsBlanks" dxfId="104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tabColor theme="9"/>
  </sheetPr>
  <dimension ref="A1:J22"/>
  <sheetViews>
    <sheetView zoomScaleNormal="100" workbookViewId="0">
      <selection activeCell="A4" sqref="A4:D4"/>
    </sheetView>
  </sheetViews>
  <sheetFormatPr defaultRowHeight="12" x14ac:dyDescent="0.2"/>
  <cols>
    <col min="1" max="1" width="4.7109375" style="162" bestFit="1" customWidth="1"/>
    <col min="2" max="2" width="19.7109375" style="162" customWidth="1"/>
    <col min="3" max="3" width="28.7109375" style="162" customWidth="1"/>
    <col min="4" max="4" width="33.42578125" style="162" customWidth="1"/>
    <col min="5" max="5" width="10.42578125" style="162" bestFit="1" customWidth="1"/>
    <col min="6" max="256" width="9.140625" style="162"/>
    <col min="257" max="257" width="4.7109375" style="162" bestFit="1" customWidth="1"/>
    <col min="258" max="258" width="19.7109375" style="162" customWidth="1"/>
    <col min="259" max="259" width="28.7109375" style="162" customWidth="1"/>
    <col min="260" max="260" width="33.42578125" style="162" customWidth="1"/>
    <col min="261" max="261" width="10.42578125" style="162" bestFit="1" customWidth="1"/>
    <col min="262" max="512" width="9.140625" style="162"/>
    <col min="513" max="513" width="4.7109375" style="162" bestFit="1" customWidth="1"/>
    <col min="514" max="514" width="19.7109375" style="162" customWidth="1"/>
    <col min="515" max="515" width="28.7109375" style="162" customWidth="1"/>
    <col min="516" max="516" width="33.42578125" style="162" customWidth="1"/>
    <col min="517" max="517" width="10.42578125" style="162" bestFit="1" customWidth="1"/>
    <col min="518" max="768" width="9.140625" style="162"/>
    <col min="769" max="769" width="4.7109375" style="162" bestFit="1" customWidth="1"/>
    <col min="770" max="770" width="19.7109375" style="162" customWidth="1"/>
    <col min="771" max="771" width="28.7109375" style="162" customWidth="1"/>
    <col min="772" max="772" width="33.42578125" style="162" customWidth="1"/>
    <col min="773" max="773" width="10.42578125" style="162" bestFit="1" customWidth="1"/>
    <col min="774" max="1024" width="9.140625" style="162"/>
    <col min="1025" max="1025" width="4.7109375" style="162" bestFit="1" customWidth="1"/>
    <col min="1026" max="1026" width="19.7109375" style="162" customWidth="1"/>
    <col min="1027" max="1027" width="28.7109375" style="162" customWidth="1"/>
    <col min="1028" max="1028" width="33.42578125" style="162" customWidth="1"/>
    <col min="1029" max="1029" width="10.42578125" style="162" bestFit="1" customWidth="1"/>
    <col min="1030" max="1280" width="9.140625" style="162"/>
    <col min="1281" max="1281" width="4.7109375" style="162" bestFit="1" customWidth="1"/>
    <col min="1282" max="1282" width="19.7109375" style="162" customWidth="1"/>
    <col min="1283" max="1283" width="28.7109375" style="162" customWidth="1"/>
    <col min="1284" max="1284" width="33.42578125" style="162" customWidth="1"/>
    <col min="1285" max="1285" width="10.42578125" style="162" bestFit="1" customWidth="1"/>
    <col min="1286" max="1536" width="9.140625" style="162"/>
    <col min="1537" max="1537" width="4.7109375" style="162" bestFit="1" customWidth="1"/>
    <col min="1538" max="1538" width="19.7109375" style="162" customWidth="1"/>
    <col min="1539" max="1539" width="28.7109375" style="162" customWidth="1"/>
    <col min="1540" max="1540" width="33.42578125" style="162" customWidth="1"/>
    <col min="1541" max="1541" width="10.42578125" style="162" bestFit="1" customWidth="1"/>
    <col min="1542" max="1792" width="9.140625" style="162"/>
    <col min="1793" max="1793" width="4.7109375" style="162" bestFit="1" customWidth="1"/>
    <col min="1794" max="1794" width="19.7109375" style="162" customWidth="1"/>
    <col min="1795" max="1795" width="28.7109375" style="162" customWidth="1"/>
    <col min="1796" max="1796" width="33.42578125" style="162" customWidth="1"/>
    <col min="1797" max="1797" width="10.42578125" style="162" bestFit="1" customWidth="1"/>
    <col min="1798" max="2048" width="9.140625" style="162"/>
    <col min="2049" max="2049" width="4.7109375" style="162" bestFit="1" customWidth="1"/>
    <col min="2050" max="2050" width="19.7109375" style="162" customWidth="1"/>
    <col min="2051" max="2051" width="28.7109375" style="162" customWidth="1"/>
    <col min="2052" max="2052" width="33.42578125" style="162" customWidth="1"/>
    <col min="2053" max="2053" width="10.42578125" style="162" bestFit="1" customWidth="1"/>
    <col min="2054" max="2304" width="9.140625" style="162"/>
    <col min="2305" max="2305" width="4.7109375" style="162" bestFit="1" customWidth="1"/>
    <col min="2306" max="2306" width="19.7109375" style="162" customWidth="1"/>
    <col min="2307" max="2307" width="28.7109375" style="162" customWidth="1"/>
    <col min="2308" max="2308" width="33.42578125" style="162" customWidth="1"/>
    <col min="2309" max="2309" width="10.42578125" style="162" bestFit="1" customWidth="1"/>
    <col min="2310" max="2560" width="9.140625" style="162"/>
    <col min="2561" max="2561" width="4.7109375" style="162" bestFit="1" customWidth="1"/>
    <col min="2562" max="2562" width="19.7109375" style="162" customWidth="1"/>
    <col min="2563" max="2563" width="28.7109375" style="162" customWidth="1"/>
    <col min="2564" max="2564" width="33.42578125" style="162" customWidth="1"/>
    <col min="2565" max="2565" width="10.42578125" style="162" bestFit="1" customWidth="1"/>
    <col min="2566" max="2816" width="9.140625" style="162"/>
    <col min="2817" max="2817" width="4.7109375" style="162" bestFit="1" customWidth="1"/>
    <col min="2818" max="2818" width="19.7109375" style="162" customWidth="1"/>
    <col min="2819" max="2819" width="28.7109375" style="162" customWidth="1"/>
    <col min="2820" max="2820" width="33.42578125" style="162" customWidth="1"/>
    <col min="2821" max="2821" width="10.42578125" style="162" bestFit="1" customWidth="1"/>
    <col min="2822" max="3072" width="9.140625" style="162"/>
    <col min="3073" max="3073" width="4.7109375" style="162" bestFit="1" customWidth="1"/>
    <col min="3074" max="3074" width="19.7109375" style="162" customWidth="1"/>
    <col min="3075" max="3075" width="28.7109375" style="162" customWidth="1"/>
    <col min="3076" max="3076" width="33.42578125" style="162" customWidth="1"/>
    <col min="3077" max="3077" width="10.42578125" style="162" bestFit="1" customWidth="1"/>
    <col min="3078" max="3328" width="9.140625" style="162"/>
    <col min="3329" max="3329" width="4.7109375" style="162" bestFit="1" customWidth="1"/>
    <col min="3330" max="3330" width="19.7109375" style="162" customWidth="1"/>
    <col min="3331" max="3331" width="28.7109375" style="162" customWidth="1"/>
    <col min="3332" max="3332" width="33.42578125" style="162" customWidth="1"/>
    <col min="3333" max="3333" width="10.42578125" style="162" bestFit="1" customWidth="1"/>
    <col min="3334" max="3584" width="9.140625" style="162"/>
    <col min="3585" max="3585" width="4.7109375" style="162" bestFit="1" customWidth="1"/>
    <col min="3586" max="3586" width="19.7109375" style="162" customWidth="1"/>
    <col min="3587" max="3587" width="28.7109375" style="162" customWidth="1"/>
    <col min="3588" max="3588" width="33.42578125" style="162" customWidth="1"/>
    <col min="3589" max="3589" width="10.42578125" style="162" bestFit="1" customWidth="1"/>
    <col min="3590" max="3840" width="9.140625" style="162"/>
    <col min="3841" max="3841" width="4.7109375" style="162" bestFit="1" customWidth="1"/>
    <col min="3842" max="3842" width="19.7109375" style="162" customWidth="1"/>
    <col min="3843" max="3843" width="28.7109375" style="162" customWidth="1"/>
    <col min="3844" max="3844" width="33.42578125" style="162" customWidth="1"/>
    <col min="3845" max="3845" width="10.42578125" style="162" bestFit="1" customWidth="1"/>
    <col min="3846" max="4096" width="9.140625" style="162"/>
    <col min="4097" max="4097" width="4.7109375" style="162" bestFit="1" customWidth="1"/>
    <col min="4098" max="4098" width="19.7109375" style="162" customWidth="1"/>
    <col min="4099" max="4099" width="28.7109375" style="162" customWidth="1"/>
    <col min="4100" max="4100" width="33.42578125" style="162" customWidth="1"/>
    <col min="4101" max="4101" width="10.42578125" style="162" bestFit="1" customWidth="1"/>
    <col min="4102" max="4352" width="9.140625" style="162"/>
    <col min="4353" max="4353" width="4.7109375" style="162" bestFit="1" customWidth="1"/>
    <col min="4354" max="4354" width="19.7109375" style="162" customWidth="1"/>
    <col min="4355" max="4355" width="28.7109375" style="162" customWidth="1"/>
    <col min="4356" max="4356" width="33.42578125" style="162" customWidth="1"/>
    <col min="4357" max="4357" width="10.42578125" style="162" bestFit="1" customWidth="1"/>
    <col min="4358" max="4608" width="9.140625" style="162"/>
    <col min="4609" max="4609" width="4.7109375" style="162" bestFit="1" customWidth="1"/>
    <col min="4610" max="4610" width="19.7109375" style="162" customWidth="1"/>
    <col min="4611" max="4611" width="28.7109375" style="162" customWidth="1"/>
    <col min="4612" max="4612" width="33.42578125" style="162" customWidth="1"/>
    <col min="4613" max="4613" width="10.42578125" style="162" bestFit="1" customWidth="1"/>
    <col min="4614" max="4864" width="9.140625" style="162"/>
    <col min="4865" max="4865" width="4.7109375" style="162" bestFit="1" customWidth="1"/>
    <col min="4866" max="4866" width="19.7109375" style="162" customWidth="1"/>
    <col min="4867" max="4867" width="28.7109375" style="162" customWidth="1"/>
    <col min="4868" max="4868" width="33.42578125" style="162" customWidth="1"/>
    <col min="4869" max="4869" width="10.42578125" style="162" bestFit="1" customWidth="1"/>
    <col min="4870" max="5120" width="9.140625" style="162"/>
    <col min="5121" max="5121" width="4.7109375" style="162" bestFit="1" customWidth="1"/>
    <col min="5122" max="5122" width="19.7109375" style="162" customWidth="1"/>
    <col min="5123" max="5123" width="28.7109375" style="162" customWidth="1"/>
    <col min="5124" max="5124" width="33.42578125" style="162" customWidth="1"/>
    <col min="5125" max="5125" width="10.42578125" style="162" bestFit="1" customWidth="1"/>
    <col min="5126" max="5376" width="9.140625" style="162"/>
    <col min="5377" max="5377" width="4.7109375" style="162" bestFit="1" customWidth="1"/>
    <col min="5378" max="5378" width="19.7109375" style="162" customWidth="1"/>
    <col min="5379" max="5379" width="28.7109375" style="162" customWidth="1"/>
    <col min="5380" max="5380" width="33.42578125" style="162" customWidth="1"/>
    <col min="5381" max="5381" width="10.42578125" style="162" bestFit="1" customWidth="1"/>
    <col min="5382" max="5632" width="9.140625" style="162"/>
    <col min="5633" max="5633" width="4.7109375" style="162" bestFit="1" customWidth="1"/>
    <col min="5634" max="5634" width="19.7109375" style="162" customWidth="1"/>
    <col min="5635" max="5635" width="28.7109375" style="162" customWidth="1"/>
    <col min="5636" max="5636" width="33.42578125" style="162" customWidth="1"/>
    <col min="5637" max="5637" width="10.42578125" style="162" bestFit="1" customWidth="1"/>
    <col min="5638" max="5888" width="9.140625" style="162"/>
    <col min="5889" max="5889" width="4.7109375" style="162" bestFit="1" customWidth="1"/>
    <col min="5890" max="5890" width="19.7109375" style="162" customWidth="1"/>
    <col min="5891" max="5891" width="28.7109375" style="162" customWidth="1"/>
    <col min="5892" max="5892" width="33.42578125" style="162" customWidth="1"/>
    <col min="5893" max="5893" width="10.42578125" style="162" bestFit="1" customWidth="1"/>
    <col min="5894" max="6144" width="9.140625" style="162"/>
    <col min="6145" max="6145" width="4.7109375" style="162" bestFit="1" customWidth="1"/>
    <col min="6146" max="6146" width="19.7109375" style="162" customWidth="1"/>
    <col min="6147" max="6147" width="28.7109375" style="162" customWidth="1"/>
    <col min="6148" max="6148" width="33.42578125" style="162" customWidth="1"/>
    <col min="6149" max="6149" width="10.42578125" style="162" bestFit="1" customWidth="1"/>
    <col min="6150" max="6400" width="9.140625" style="162"/>
    <col min="6401" max="6401" width="4.7109375" style="162" bestFit="1" customWidth="1"/>
    <col min="6402" max="6402" width="19.7109375" style="162" customWidth="1"/>
    <col min="6403" max="6403" width="28.7109375" style="162" customWidth="1"/>
    <col min="6404" max="6404" width="33.42578125" style="162" customWidth="1"/>
    <col min="6405" max="6405" width="10.42578125" style="162" bestFit="1" customWidth="1"/>
    <col min="6406" max="6656" width="9.140625" style="162"/>
    <col min="6657" max="6657" width="4.7109375" style="162" bestFit="1" customWidth="1"/>
    <col min="6658" max="6658" width="19.7109375" style="162" customWidth="1"/>
    <col min="6659" max="6659" width="28.7109375" style="162" customWidth="1"/>
    <col min="6660" max="6660" width="33.42578125" style="162" customWidth="1"/>
    <col min="6661" max="6661" width="10.42578125" style="162" bestFit="1" customWidth="1"/>
    <col min="6662" max="6912" width="9.140625" style="162"/>
    <col min="6913" max="6913" width="4.7109375" style="162" bestFit="1" customWidth="1"/>
    <col min="6914" max="6914" width="19.7109375" style="162" customWidth="1"/>
    <col min="6915" max="6915" width="28.7109375" style="162" customWidth="1"/>
    <col min="6916" max="6916" width="33.42578125" style="162" customWidth="1"/>
    <col min="6917" max="6917" width="10.42578125" style="162" bestFit="1" customWidth="1"/>
    <col min="6918" max="7168" width="9.140625" style="162"/>
    <col min="7169" max="7169" width="4.7109375" style="162" bestFit="1" customWidth="1"/>
    <col min="7170" max="7170" width="19.7109375" style="162" customWidth="1"/>
    <col min="7171" max="7171" width="28.7109375" style="162" customWidth="1"/>
    <col min="7172" max="7172" width="33.42578125" style="162" customWidth="1"/>
    <col min="7173" max="7173" width="10.42578125" style="162" bestFit="1" customWidth="1"/>
    <col min="7174" max="7424" width="9.140625" style="162"/>
    <col min="7425" max="7425" width="4.7109375" style="162" bestFit="1" customWidth="1"/>
    <col min="7426" max="7426" width="19.7109375" style="162" customWidth="1"/>
    <col min="7427" max="7427" width="28.7109375" style="162" customWidth="1"/>
    <col min="7428" max="7428" width="33.42578125" style="162" customWidth="1"/>
    <col min="7429" max="7429" width="10.42578125" style="162" bestFit="1" customWidth="1"/>
    <col min="7430" max="7680" width="9.140625" style="162"/>
    <col min="7681" max="7681" width="4.7109375" style="162" bestFit="1" customWidth="1"/>
    <col min="7682" max="7682" width="19.7109375" style="162" customWidth="1"/>
    <col min="7683" max="7683" width="28.7109375" style="162" customWidth="1"/>
    <col min="7684" max="7684" width="33.42578125" style="162" customWidth="1"/>
    <col min="7685" max="7685" width="10.42578125" style="162" bestFit="1" customWidth="1"/>
    <col min="7686" max="7936" width="9.140625" style="162"/>
    <col min="7937" max="7937" width="4.7109375" style="162" bestFit="1" customWidth="1"/>
    <col min="7938" max="7938" width="19.7109375" style="162" customWidth="1"/>
    <col min="7939" max="7939" width="28.7109375" style="162" customWidth="1"/>
    <col min="7940" max="7940" width="33.42578125" style="162" customWidth="1"/>
    <col min="7941" max="7941" width="10.42578125" style="162" bestFit="1" customWidth="1"/>
    <col min="7942" max="8192" width="9.140625" style="162"/>
    <col min="8193" max="8193" width="4.7109375" style="162" bestFit="1" customWidth="1"/>
    <col min="8194" max="8194" width="19.7109375" style="162" customWidth="1"/>
    <col min="8195" max="8195" width="28.7109375" style="162" customWidth="1"/>
    <col min="8196" max="8196" width="33.42578125" style="162" customWidth="1"/>
    <col min="8197" max="8197" width="10.42578125" style="162" bestFit="1" customWidth="1"/>
    <col min="8198" max="8448" width="9.140625" style="162"/>
    <col min="8449" max="8449" width="4.7109375" style="162" bestFit="1" customWidth="1"/>
    <col min="8450" max="8450" width="19.7109375" style="162" customWidth="1"/>
    <col min="8451" max="8451" width="28.7109375" style="162" customWidth="1"/>
    <col min="8452" max="8452" width="33.42578125" style="162" customWidth="1"/>
    <col min="8453" max="8453" width="10.42578125" style="162" bestFit="1" customWidth="1"/>
    <col min="8454" max="8704" width="9.140625" style="162"/>
    <col min="8705" max="8705" width="4.7109375" style="162" bestFit="1" customWidth="1"/>
    <col min="8706" max="8706" width="19.7109375" style="162" customWidth="1"/>
    <col min="8707" max="8707" width="28.7109375" style="162" customWidth="1"/>
    <col min="8708" max="8708" width="33.42578125" style="162" customWidth="1"/>
    <col min="8709" max="8709" width="10.42578125" style="162" bestFit="1" customWidth="1"/>
    <col min="8710" max="8960" width="9.140625" style="162"/>
    <col min="8961" max="8961" width="4.7109375" style="162" bestFit="1" customWidth="1"/>
    <col min="8962" max="8962" width="19.7109375" style="162" customWidth="1"/>
    <col min="8963" max="8963" width="28.7109375" style="162" customWidth="1"/>
    <col min="8964" max="8964" width="33.42578125" style="162" customWidth="1"/>
    <col min="8965" max="8965" width="10.42578125" style="162" bestFit="1" customWidth="1"/>
    <col min="8966" max="9216" width="9.140625" style="162"/>
    <col min="9217" max="9217" width="4.7109375" style="162" bestFit="1" customWidth="1"/>
    <col min="9218" max="9218" width="19.7109375" style="162" customWidth="1"/>
    <col min="9219" max="9219" width="28.7109375" style="162" customWidth="1"/>
    <col min="9220" max="9220" width="33.42578125" style="162" customWidth="1"/>
    <col min="9221" max="9221" width="10.42578125" style="162" bestFit="1" customWidth="1"/>
    <col min="9222" max="9472" width="9.140625" style="162"/>
    <col min="9473" max="9473" width="4.7109375" style="162" bestFit="1" customWidth="1"/>
    <col min="9474" max="9474" width="19.7109375" style="162" customWidth="1"/>
    <col min="9475" max="9475" width="28.7109375" style="162" customWidth="1"/>
    <col min="9476" max="9476" width="33.42578125" style="162" customWidth="1"/>
    <col min="9477" max="9477" width="10.42578125" style="162" bestFit="1" customWidth="1"/>
    <col min="9478" max="9728" width="9.140625" style="162"/>
    <col min="9729" max="9729" width="4.7109375" style="162" bestFit="1" customWidth="1"/>
    <col min="9730" max="9730" width="19.7109375" style="162" customWidth="1"/>
    <col min="9731" max="9731" width="28.7109375" style="162" customWidth="1"/>
    <col min="9732" max="9732" width="33.42578125" style="162" customWidth="1"/>
    <col min="9733" max="9733" width="10.42578125" style="162" bestFit="1" customWidth="1"/>
    <col min="9734" max="9984" width="9.140625" style="162"/>
    <col min="9985" max="9985" width="4.7109375" style="162" bestFit="1" customWidth="1"/>
    <col min="9986" max="9986" width="19.7109375" style="162" customWidth="1"/>
    <col min="9987" max="9987" width="28.7109375" style="162" customWidth="1"/>
    <col min="9988" max="9988" width="33.42578125" style="162" customWidth="1"/>
    <col min="9989" max="9989" width="10.42578125" style="162" bestFit="1" customWidth="1"/>
    <col min="9990" max="10240" width="9.140625" style="162"/>
    <col min="10241" max="10241" width="4.7109375" style="162" bestFit="1" customWidth="1"/>
    <col min="10242" max="10242" width="19.7109375" style="162" customWidth="1"/>
    <col min="10243" max="10243" width="28.7109375" style="162" customWidth="1"/>
    <col min="10244" max="10244" width="33.42578125" style="162" customWidth="1"/>
    <col min="10245" max="10245" width="10.42578125" style="162" bestFit="1" customWidth="1"/>
    <col min="10246" max="10496" width="9.140625" style="162"/>
    <col min="10497" max="10497" width="4.7109375" style="162" bestFit="1" customWidth="1"/>
    <col min="10498" max="10498" width="19.7109375" style="162" customWidth="1"/>
    <col min="10499" max="10499" width="28.7109375" style="162" customWidth="1"/>
    <col min="10500" max="10500" width="33.42578125" style="162" customWidth="1"/>
    <col min="10501" max="10501" width="10.42578125" style="162" bestFit="1" customWidth="1"/>
    <col min="10502" max="10752" width="9.140625" style="162"/>
    <col min="10753" max="10753" width="4.7109375" style="162" bestFit="1" customWidth="1"/>
    <col min="10754" max="10754" width="19.7109375" style="162" customWidth="1"/>
    <col min="10755" max="10755" width="28.7109375" style="162" customWidth="1"/>
    <col min="10756" max="10756" width="33.42578125" style="162" customWidth="1"/>
    <col min="10757" max="10757" width="10.42578125" style="162" bestFit="1" customWidth="1"/>
    <col min="10758" max="11008" width="9.140625" style="162"/>
    <col min="11009" max="11009" width="4.7109375" style="162" bestFit="1" customWidth="1"/>
    <col min="11010" max="11010" width="19.7109375" style="162" customWidth="1"/>
    <col min="11011" max="11011" width="28.7109375" style="162" customWidth="1"/>
    <col min="11012" max="11012" width="33.42578125" style="162" customWidth="1"/>
    <col min="11013" max="11013" width="10.42578125" style="162" bestFit="1" customWidth="1"/>
    <col min="11014" max="11264" width="9.140625" style="162"/>
    <col min="11265" max="11265" width="4.7109375" style="162" bestFit="1" customWidth="1"/>
    <col min="11266" max="11266" width="19.7109375" style="162" customWidth="1"/>
    <col min="11267" max="11267" width="28.7109375" style="162" customWidth="1"/>
    <col min="11268" max="11268" width="33.42578125" style="162" customWidth="1"/>
    <col min="11269" max="11269" width="10.42578125" style="162" bestFit="1" customWidth="1"/>
    <col min="11270" max="11520" width="9.140625" style="162"/>
    <col min="11521" max="11521" width="4.7109375" style="162" bestFit="1" customWidth="1"/>
    <col min="11522" max="11522" width="19.7109375" style="162" customWidth="1"/>
    <col min="11523" max="11523" width="28.7109375" style="162" customWidth="1"/>
    <col min="11524" max="11524" width="33.42578125" style="162" customWidth="1"/>
    <col min="11525" max="11525" width="10.42578125" style="162" bestFit="1" customWidth="1"/>
    <col min="11526" max="11776" width="9.140625" style="162"/>
    <col min="11777" max="11777" width="4.7109375" style="162" bestFit="1" customWidth="1"/>
    <col min="11778" max="11778" width="19.7109375" style="162" customWidth="1"/>
    <col min="11779" max="11779" width="28.7109375" style="162" customWidth="1"/>
    <col min="11780" max="11780" width="33.42578125" style="162" customWidth="1"/>
    <col min="11781" max="11781" width="10.42578125" style="162" bestFit="1" customWidth="1"/>
    <col min="11782" max="12032" width="9.140625" style="162"/>
    <col min="12033" max="12033" width="4.7109375" style="162" bestFit="1" customWidth="1"/>
    <col min="12034" max="12034" width="19.7109375" style="162" customWidth="1"/>
    <col min="12035" max="12035" width="28.7109375" style="162" customWidth="1"/>
    <col min="12036" max="12036" width="33.42578125" style="162" customWidth="1"/>
    <col min="12037" max="12037" width="10.42578125" style="162" bestFit="1" customWidth="1"/>
    <col min="12038" max="12288" width="9.140625" style="162"/>
    <col min="12289" max="12289" width="4.7109375" style="162" bestFit="1" customWidth="1"/>
    <col min="12290" max="12290" width="19.7109375" style="162" customWidth="1"/>
    <col min="12291" max="12291" width="28.7109375" style="162" customWidth="1"/>
    <col min="12292" max="12292" width="33.42578125" style="162" customWidth="1"/>
    <col min="12293" max="12293" width="10.42578125" style="162" bestFit="1" customWidth="1"/>
    <col min="12294" max="12544" width="9.140625" style="162"/>
    <col min="12545" max="12545" width="4.7109375" style="162" bestFit="1" customWidth="1"/>
    <col min="12546" max="12546" width="19.7109375" style="162" customWidth="1"/>
    <col min="12547" max="12547" width="28.7109375" style="162" customWidth="1"/>
    <col min="12548" max="12548" width="33.42578125" style="162" customWidth="1"/>
    <col min="12549" max="12549" width="10.42578125" style="162" bestFit="1" customWidth="1"/>
    <col min="12550" max="12800" width="9.140625" style="162"/>
    <col min="12801" max="12801" width="4.7109375" style="162" bestFit="1" customWidth="1"/>
    <col min="12802" max="12802" width="19.7109375" style="162" customWidth="1"/>
    <col min="12803" max="12803" width="28.7109375" style="162" customWidth="1"/>
    <col min="12804" max="12804" width="33.42578125" style="162" customWidth="1"/>
    <col min="12805" max="12805" width="10.42578125" style="162" bestFit="1" customWidth="1"/>
    <col min="12806" max="13056" width="9.140625" style="162"/>
    <col min="13057" max="13057" width="4.7109375" style="162" bestFit="1" customWidth="1"/>
    <col min="13058" max="13058" width="19.7109375" style="162" customWidth="1"/>
    <col min="13059" max="13059" width="28.7109375" style="162" customWidth="1"/>
    <col min="13060" max="13060" width="33.42578125" style="162" customWidth="1"/>
    <col min="13061" max="13061" width="10.42578125" style="162" bestFit="1" customWidth="1"/>
    <col min="13062" max="13312" width="9.140625" style="162"/>
    <col min="13313" max="13313" width="4.7109375" style="162" bestFit="1" customWidth="1"/>
    <col min="13314" max="13314" width="19.7109375" style="162" customWidth="1"/>
    <col min="13315" max="13315" width="28.7109375" style="162" customWidth="1"/>
    <col min="13316" max="13316" width="33.42578125" style="162" customWidth="1"/>
    <col min="13317" max="13317" width="10.42578125" style="162" bestFit="1" customWidth="1"/>
    <col min="13318" max="13568" width="9.140625" style="162"/>
    <col min="13569" max="13569" width="4.7109375" style="162" bestFit="1" customWidth="1"/>
    <col min="13570" max="13570" width="19.7109375" style="162" customWidth="1"/>
    <col min="13571" max="13571" width="28.7109375" style="162" customWidth="1"/>
    <col min="13572" max="13572" width="33.42578125" style="162" customWidth="1"/>
    <col min="13573" max="13573" width="10.42578125" style="162" bestFit="1" customWidth="1"/>
    <col min="13574" max="13824" width="9.140625" style="162"/>
    <col min="13825" max="13825" width="4.7109375" style="162" bestFit="1" customWidth="1"/>
    <col min="13826" max="13826" width="19.7109375" style="162" customWidth="1"/>
    <col min="13827" max="13827" width="28.7109375" style="162" customWidth="1"/>
    <col min="13828" max="13828" width="33.42578125" style="162" customWidth="1"/>
    <col min="13829" max="13829" width="10.42578125" style="162" bestFit="1" customWidth="1"/>
    <col min="13830" max="14080" width="9.140625" style="162"/>
    <col min="14081" max="14081" width="4.7109375" style="162" bestFit="1" customWidth="1"/>
    <col min="14082" max="14082" width="19.7109375" style="162" customWidth="1"/>
    <col min="14083" max="14083" width="28.7109375" style="162" customWidth="1"/>
    <col min="14084" max="14084" width="33.42578125" style="162" customWidth="1"/>
    <col min="14085" max="14085" width="10.42578125" style="162" bestFit="1" customWidth="1"/>
    <col min="14086" max="14336" width="9.140625" style="162"/>
    <col min="14337" max="14337" width="4.7109375" style="162" bestFit="1" customWidth="1"/>
    <col min="14338" max="14338" width="19.7109375" style="162" customWidth="1"/>
    <col min="14339" max="14339" width="28.7109375" style="162" customWidth="1"/>
    <col min="14340" max="14340" width="33.42578125" style="162" customWidth="1"/>
    <col min="14341" max="14341" width="10.42578125" style="162" bestFit="1" customWidth="1"/>
    <col min="14342" max="14592" width="9.140625" style="162"/>
    <col min="14593" max="14593" width="4.7109375" style="162" bestFit="1" customWidth="1"/>
    <col min="14594" max="14594" width="19.7109375" style="162" customWidth="1"/>
    <col min="14595" max="14595" width="28.7109375" style="162" customWidth="1"/>
    <col min="14596" max="14596" width="33.42578125" style="162" customWidth="1"/>
    <col min="14597" max="14597" width="10.42578125" style="162" bestFit="1" customWidth="1"/>
    <col min="14598" max="14848" width="9.140625" style="162"/>
    <col min="14849" max="14849" width="4.7109375" style="162" bestFit="1" customWidth="1"/>
    <col min="14850" max="14850" width="19.7109375" style="162" customWidth="1"/>
    <col min="14851" max="14851" width="28.7109375" style="162" customWidth="1"/>
    <col min="14852" max="14852" width="33.42578125" style="162" customWidth="1"/>
    <col min="14853" max="14853" width="10.42578125" style="162" bestFit="1" customWidth="1"/>
    <col min="14854" max="15104" width="9.140625" style="162"/>
    <col min="15105" max="15105" width="4.7109375" style="162" bestFit="1" customWidth="1"/>
    <col min="15106" max="15106" width="19.7109375" style="162" customWidth="1"/>
    <col min="15107" max="15107" width="28.7109375" style="162" customWidth="1"/>
    <col min="15108" max="15108" width="33.42578125" style="162" customWidth="1"/>
    <col min="15109" max="15109" width="10.42578125" style="162" bestFit="1" customWidth="1"/>
    <col min="15110" max="15360" width="9.140625" style="162"/>
    <col min="15361" max="15361" width="4.7109375" style="162" bestFit="1" customWidth="1"/>
    <col min="15362" max="15362" width="19.7109375" style="162" customWidth="1"/>
    <col min="15363" max="15363" width="28.7109375" style="162" customWidth="1"/>
    <col min="15364" max="15364" width="33.42578125" style="162" customWidth="1"/>
    <col min="15365" max="15365" width="10.42578125" style="162" bestFit="1" customWidth="1"/>
    <col min="15366" max="15616" width="9.140625" style="162"/>
    <col min="15617" max="15617" width="4.7109375" style="162" bestFit="1" customWidth="1"/>
    <col min="15618" max="15618" width="19.7109375" style="162" customWidth="1"/>
    <col min="15619" max="15619" width="28.7109375" style="162" customWidth="1"/>
    <col min="15620" max="15620" width="33.42578125" style="162" customWidth="1"/>
    <col min="15621" max="15621" width="10.42578125" style="162" bestFit="1" customWidth="1"/>
    <col min="15622" max="15872" width="9.140625" style="162"/>
    <col min="15873" max="15873" width="4.7109375" style="162" bestFit="1" customWidth="1"/>
    <col min="15874" max="15874" width="19.7109375" style="162" customWidth="1"/>
    <col min="15875" max="15875" width="28.7109375" style="162" customWidth="1"/>
    <col min="15876" max="15876" width="33.42578125" style="162" customWidth="1"/>
    <col min="15877" max="15877" width="10.42578125" style="162" bestFit="1" customWidth="1"/>
    <col min="15878" max="16128" width="9.140625" style="162"/>
    <col min="16129" max="16129" width="4.7109375" style="162" bestFit="1" customWidth="1"/>
    <col min="16130" max="16130" width="19.7109375" style="162" customWidth="1"/>
    <col min="16131" max="16131" width="28.7109375" style="162" customWidth="1"/>
    <col min="16132" max="16132" width="33.42578125" style="162" customWidth="1"/>
    <col min="16133" max="16133" width="10.42578125" style="162" bestFit="1" customWidth="1"/>
    <col min="16134" max="16384" width="9.140625" style="162"/>
  </cols>
  <sheetData>
    <row r="1" spans="1:10" x14ac:dyDescent="0.2">
      <c r="A1" s="384" t="s">
        <v>12</v>
      </c>
      <c r="B1" s="384"/>
    </row>
    <row r="2" spans="1:10" s="163" customFormat="1" ht="26.25" customHeight="1" x14ac:dyDescent="0.25">
      <c r="A2" s="385" t="s">
        <v>122</v>
      </c>
      <c r="B2" s="385"/>
      <c r="C2" s="385"/>
      <c r="D2" s="385"/>
    </row>
    <row r="3" spans="1:10" x14ac:dyDescent="0.2">
      <c r="A3" s="386"/>
      <c r="B3" s="386"/>
      <c r="C3" s="386"/>
    </row>
    <row r="4" spans="1:10" ht="32.25" customHeight="1" x14ac:dyDescent="0.25">
      <c r="A4" s="387" t="s">
        <v>69</v>
      </c>
      <c r="B4" s="387"/>
      <c r="C4" s="387"/>
      <c r="D4" s="387"/>
      <c r="E4" s="164"/>
      <c r="F4" s="164"/>
      <c r="G4" s="164"/>
      <c r="H4" s="164"/>
      <c r="I4" s="164"/>
      <c r="J4" s="164"/>
    </row>
    <row r="6" spans="1:10" s="163" customFormat="1" ht="20.100000000000001" customHeight="1" x14ac:dyDescent="0.25">
      <c r="A6" s="388" t="s">
        <v>1</v>
      </c>
      <c r="B6" s="388"/>
      <c r="C6" s="389"/>
      <c r="D6" s="390"/>
      <c r="E6" s="165"/>
    </row>
    <row r="7" spans="1:10" s="163" customFormat="1" ht="20.100000000000001" customHeight="1" x14ac:dyDescent="0.25">
      <c r="A7" s="388" t="s">
        <v>2</v>
      </c>
      <c r="B7" s="388"/>
      <c r="C7" s="391"/>
      <c r="D7" s="392"/>
    </row>
    <row r="8" spans="1:10" ht="20.100000000000001" customHeight="1" x14ac:dyDescent="0.2">
      <c r="A8" s="384" t="s">
        <v>3</v>
      </c>
      <c r="B8" s="384"/>
      <c r="C8" s="391"/>
      <c r="D8" s="392"/>
    </row>
    <row r="9" spans="1:10" ht="20.100000000000001" customHeight="1" x14ac:dyDescent="0.2">
      <c r="A9" s="384" t="s">
        <v>4</v>
      </c>
      <c r="B9" s="384"/>
      <c r="C9" s="391"/>
      <c r="D9" s="392"/>
    </row>
    <row r="10" spans="1:10" x14ac:dyDescent="0.2">
      <c r="C10" s="166"/>
    </row>
    <row r="11" spans="1:10" s="167" customFormat="1" x14ac:dyDescent="0.25">
      <c r="A11" s="393" t="s">
        <v>19</v>
      </c>
      <c r="B11" s="393"/>
      <c r="C11" s="393"/>
      <c r="D11" s="393"/>
    </row>
    <row r="12" spans="1:10" ht="52.5" customHeight="1" x14ac:dyDescent="0.2">
      <c r="A12" s="163" t="s">
        <v>0</v>
      </c>
      <c r="B12" s="388" t="s">
        <v>70</v>
      </c>
      <c r="C12" s="388"/>
      <c r="D12" s="388"/>
    </row>
    <row r="13" spans="1:10" ht="39" customHeight="1" x14ac:dyDescent="0.2">
      <c r="A13" s="163" t="s">
        <v>0</v>
      </c>
      <c r="B13" s="388" t="s">
        <v>71</v>
      </c>
      <c r="C13" s="388"/>
      <c r="D13" s="388"/>
    </row>
    <row r="14" spans="1:10" ht="39.75" customHeight="1" x14ac:dyDescent="0.2">
      <c r="A14" s="163" t="s">
        <v>0</v>
      </c>
      <c r="B14" s="388" t="s">
        <v>72</v>
      </c>
      <c r="C14" s="388"/>
      <c r="D14" s="388"/>
    </row>
    <row r="16" spans="1:10" s="167" customFormat="1" x14ac:dyDescent="0.25">
      <c r="A16" s="167" t="s">
        <v>8</v>
      </c>
      <c r="B16" s="168"/>
    </row>
    <row r="17" spans="1:5" s="167" customFormat="1" x14ac:dyDescent="0.25">
      <c r="A17" s="167" t="s">
        <v>9</v>
      </c>
      <c r="B17" s="169"/>
    </row>
    <row r="18" spans="1:5" x14ac:dyDescent="0.2">
      <c r="D18" s="170"/>
    </row>
    <row r="19" spans="1:5" x14ac:dyDescent="0.2">
      <c r="C19" s="171" t="s">
        <v>73</v>
      </c>
      <c r="D19" s="168"/>
    </row>
    <row r="20" spans="1:5" ht="33.75" x14ac:dyDescent="0.2">
      <c r="C20" s="172"/>
      <c r="D20" s="233" t="s">
        <v>107</v>
      </c>
    </row>
    <row r="21" spans="1:5" s="172" customFormat="1" x14ac:dyDescent="0.2">
      <c r="A21" s="394" t="s">
        <v>10</v>
      </c>
      <c r="B21" s="394"/>
    </row>
    <row r="22" spans="1:5" s="176" customFormat="1" ht="12" customHeight="1" x14ac:dyDescent="0.2">
      <c r="A22" s="174"/>
      <c r="B22" s="384" t="s">
        <v>11</v>
      </c>
      <c r="C22" s="384"/>
      <c r="D22" s="173"/>
      <c r="E22" s="175"/>
    </row>
  </sheetData>
  <mergeCells count="18"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  <mergeCell ref="A1:B1"/>
    <mergeCell ref="A2:D2"/>
    <mergeCell ref="A3:C3"/>
    <mergeCell ref="A4:D4"/>
    <mergeCell ref="A6:B6"/>
    <mergeCell ref="C6:D6"/>
  </mergeCells>
  <conditionalFormatting sqref="A22">
    <cfRule type="containsBlanks" dxfId="224" priority="2">
      <formula>LEN(TRIM(A22))=0</formula>
    </cfRule>
  </conditionalFormatting>
  <conditionalFormatting sqref="C6:D9">
    <cfRule type="containsBlanks" dxfId="223" priority="4">
      <formula>LEN(TRIM(C6))=0</formula>
    </cfRule>
  </conditionalFormatting>
  <conditionalFormatting sqref="B16:B17">
    <cfRule type="containsBlanks" dxfId="222" priority="3">
      <formula>LEN(TRIM(B16))=0</formula>
    </cfRule>
  </conditionalFormatting>
  <conditionalFormatting sqref="D19">
    <cfRule type="containsBlanks" dxfId="221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K9" sqref="K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271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260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99" customFormat="1" ht="42.75" customHeight="1" thickBot="1" x14ac:dyDescent="0.3">
      <c r="A8" s="66" t="s">
        <v>27</v>
      </c>
      <c r="B8" s="234" t="s">
        <v>204</v>
      </c>
      <c r="C8" s="46" t="s">
        <v>39</v>
      </c>
      <c r="D8" s="243">
        <v>241</v>
      </c>
      <c r="E8" s="158"/>
      <c r="F8" s="218"/>
      <c r="G8" s="157">
        <f t="shared" ref="G8" si="0">E8*F8</f>
        <v>0</v>
      </c>
      <c r="H8" s="160">
        <f t="shared" ref="H8" si="1">E8+G8</f>
        <v>0</v>
      </c>
      <c r="I8" s="217">
        <f t="shared" ref="I8" si="2">D8*E8</f>
        <v>0</v>
      </c>
      <c r="J8" s="161">
        <f t="shared" ref="J8" si="3">F8*I8</f>
        <v>0</v>
      </c>
      <c r="K8" s="350">
        <f t="shared" ref="K8" si="4"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241</v>
      </c>
      <c r="E9" s="431" t="s">
        <v>272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95"/>
      <c r="B12" s="295"/>
      <c r="C12" s="295"/>
      <c r="D12" s="137"/>
      <c r="E12" s="295"/>
      <c r="F12" s="295"/>
      <c r="G12" s="295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103" priority="4" operator="greaterThan">
      <formula>2560820</formula>
    </cfRule>
  </conditionalFormatting>
  <conditionalFormatting sqref="B19:B20">
    <cfRule type="containsBlanks" dxfId="102" priority="3">
      <formula>LEN(TRIM(B19))=0</formula>
    </cfRule>
  </conditionalFormatting>
  <conditionalFormatting sqref="E10:F10">
    <cfRule type="cellIs" dxfId="101" priority="2" operator="greaterThan">
      <formula>2560820</formula>
    </cfRule>
  </conditionalFormatting>
  <conditionalFormatting sqref="C13:G16">
    <cfRule type="containsBlanks" dxfId="100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I13" sqref="I1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273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260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99" customFormat="1" ht="42.75" customHeight="1" thickBot="1" x14ac:dyDescent="0.3">
      <c r="A8" s="66" t="s">
        <v>27</v>
      </c>
      <c r="B8" s="234" t="s">
        <v>209</v>
      </c>
      <c r="C8" s="46" t="s">
        <v>39</v>
      </c>
      <c r="D8" s="243">
        <v>1200</v>
      </c>
      <c r="E8" s="158"/>
      <c r="F8" s="218"/>
      <c r="G8" s="157">
        <f t="shared" ref="G8" si="0">E8*F8</f>
        <v>0</v>
      </c>
      <c r="H8" s="160">
        <f t="shared" ref="H8" si="1">E8+G8</f>
        <v>0</v>
      </c>
      <c r="I8" s="217">
        <f t="shared" ref="I8" si="2">D8*E8</f>
        <v>0</v>
      </c>
      <c r="J8" s="161">
        <f t="shared" ref="J8" si="3">F8*I8</f>
        <v>0</v>
      </c>
      <c r="K8" s="350">
        <f t="shared" ref="K8" si="4"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1200</v>
      </c>
      <c r="E9" s="431" t="s">
        <v>274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95"/>
      <c r="B12" s="295"/>
      <c r="C12" s="295"/>
      <c r="D12" s="137"/>
      <c r="E12" s="295"/>
      <c r="F12" s="295"/>
      <c r="G12" s="295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99" priority="4" operator="greaterThan">
      <formula>2560820</formula>
    </cfRule>
  </conditionalFormatting>
  <conditionalFormatting sqref="B19:B20">
    <cfRule type="containsBlanks" dxfId="98" priority="3">
      <formula>LEN(TRIM(B19))=0</formula>
    </cfRule>
  </conditionalFormatting>
  <conditionalFormatting sqref="E10:F10">
    <cfRule type="cellIs" dxfId="97" priority="2" operator="greaterThan">
      <formula>2560820</formula>
    </cfRule>
  </conditionalFormatting>
  <conditionalFormatting sqref="C13:G16">
    <cfRule type="containsBlanks" dxfId="96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I15" sqref="I15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275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260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99" customFormat="1" ht="42.75" customHeight="1" thickBot="1" x14ac:dyDescent="0.3">
      <c r="A8" s="66" t="s">
        <v>27</v>
      </c>
      <c r="B8" s="234" t="s">
        <v>216</v>
      </c>
      <c r="C8" s="46" t="s">
        <v>39</v>
      </c>
      <c r="D8" s="243">
        <v>660</v>
      </c>
      <c r="E8" s="158"/>
      <c r="F8" s="218"/>
      <c r="G8" s="157">
        <f t="shared" ref="G8" si="0">E8*F8</f>
        <v>0</v>
      </c>
      <c r="H8" s="160">
        <f t="shared" ref="H8" si="1">E8+G8</f>
        <v>0</v>
      </c>
      <c r="I8" s="217">
        <f t="shared" ref="I8" si="2">D8*E8</f>
        <v>0</v>
      </c>
      <c r="J8" s="161">
        <f t="shared" ref="J8" si="3">F8*I8</f>
        <v>0</v>
      </c>
      <c r="K8" s="350">
        <f t="shared" ref="K8" si="4"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660</v>
      </c>
      <c r="E9" s="431" t="s">
        <v>276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95"/>
      <c r="B12" s="295"/>
      <c r="C12" s="295"/>
      <c r="D12" s="137"/>
      <c r="E12" s="295"/>
      <c r="F12" s="295"/>
      <c r="G12" s="295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95" priority="4" operator="greaterThan">
      <formula>2560820</formula>
    </cfRule>
  </conditionalFormatting>
  <conditionalFormatting sqref="B19:B20">
    <cfRule type="containsBlanks" dxfId="94" priority="3">
      <formula>LEN(TRIM(B19))=0</formula>
    </cfRule>
  </conditionalFormatting>
  <conditionalFormatting sqref="E10:F10">
    <cfRule type="cellIs" dxfId="93" priority="2" operator="greaterThan">
      <formula>2560820</formula>
    </cfRule>
  </conditionalFormatting>
  <conditionalFormatting sqref="C13:G16">
    <cfRule type="containsBlanks" dxfId="92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I9" sqref="I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277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260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99" customFormat="1" ht="42.75" customHeight="1" thickBot="1" x14ac:dyDescent="0.3">
      <c r="A8" s="66" t="s">
        <v>27</v>
      </c>
      <c r="B8" s="234" t="s">
        <v>216</v>
      </c>
      <c r="C8" s="46" t="s">
        <v>39</v>
      </c>
      <c r="D8" s="243">
        <v>10490</v>
      </c>
      <c r="E8" s="158"/>
      <c r="F8" s="218"/>
      <c r="G8" s="157">
        <f t="shared" ref="G8" si="0">E8*F8</f>
        <v>0</v>
      </c>
      <c r="H8" s="160">
        <f t="shared" ref="H8" si="1">E8+G8</f>
        <v>0</v>
      </c>
      <c r="I8" s="217">
        <f t="shared" ref="I8" si="2">D8*E8</f>
        <v>0</v>
      </c>
      <c r="J8" s="161">
        <f t="shared" ref="J8" si="3">F8*I8</f>
        <v>0</v>
      </c>
      <c r="K8" s="350">
        <f t="shared" ref="K8" si="4"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10490</v>
      </c>
      <c r="E9" s="431" t="s">
        <v>278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95"/>
      <c r="B12" s="295"/>
      <c r="C12" s="295"/>
      <c r="D12" s="137"/>
      <c r="E12" s="295"/>
      <c r="F12" s="295"/>
      <c r="G12" s="295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91" priority="4" operator="greaterThan">
      <formula>2560820</formula>
    </cfRule>
  </conditionalFormatting>
  <conditionalFormatting sqref="B19:B20">
    <cfRule type="containsBlanks" dxfId="90" priority="3">
      <formula>LEN(TRIM(B19))=0</formula>
    </cfRule>
  </conditionalFormatting>
  <conditionalFormatting sqref="E10:F10">
    <cfRule type="cellIs" dxfId="89" priority="2" operator="greaterThan">
      <formula>2560820</formula>
    </cfRule>
  </conditionalFormatting>
  <conditionalFormatting sqref="C13:G16">
    <cfRule type="containsBlanks" dxfId="88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L19" sqref="L1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279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260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99" customFormat="1" ht="42.75" customHeight="1" thickBot="1" x14ac:dyDescent="0.3">
      <c r="A8" s="66" t="s">
        <v>27</v>
      </c>
      <c r="B8" s="234" t="s">
        <v>222</v>
      </c>
      <c r="C8" s="46" t="s">
        <v>39</v>
      </c>
      <c r="D8" s="243">
        <v>12540</v>
      </c>
      <c r="E8" s="158"/>
      <c r="F8" s="218"/>
      <c r="G8" s="157">
        <f t="shared" ref="G8" si="0">E8*F8</f>
        <v>0</v>
      </c>
      <c r="H8" s="160">
        <f t="shared" ref="H8" si="1">E8+G8</f>
        <v>0</v>
      </c>
      <c r="I8" s="217">
        <f t="shared" ref="I8" si="2">D8*E8</f>
        <v>0</v>
      </c>
      <c r="J8" s="161">
        <f t="shared" ref="J8" si="3">F8*I8</f>
        <v>0</v>
      </c>
      <c r="K8" s="350">
        <f t="shared" ref="K8" si="4"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12540</v>
      </c>
      <c r="E9" s="431" t="s">
        <v>87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95"/>
      <c r="B12" s="295"/>
      <c r="C12" s="295"/>
      <c r="D12" s="137"/>
      <c r="E12" s="295"/>
      <c r="F12" s="295"/>
      <c r="G12" s="295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87" priority="4" operator="greaterThan">
      <formula>2560820</formula>
    </cfRule>
  </conditionalFormatting>
  <conditionalFormatting sqref="B19:B20">
    <cfRule type="containsBlanks" dxfId="86" priority="3">
      <formula>LEN(TRIM(B19))=0</formula>
    </cfRule>
  </conditionalFormatting>
  <conditionalFormatting sqref="E10:F10">
    <cfRule type="cellIs" dxfId="85" priority="2" operator="greaterThan">
      <formula>2560820</formula>
    </cfRule>
  </conditionalFormatting>
  <conditionalFormatting sqref="C13:G16">
    <cfRule type="containsBlanks" dxfId="84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I9" sqref="I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280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260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99" customFormat="1" ht="42.75" customHeight="1" thickBot="1" x14ac:dyDescent="0.3">
      <c r="A8" s="66" t="s">
        <v>27</v>
      </c>
      <c r="B8" s="234" t="s">
        <v>228</v>
      </c>
      <c r="C8" s="46" t="s">
        <v>39</v>
      </c>
      <c r="D8" s="243">
        <v>6000</v>
      </c>
      <c r="E8" s="158"/>
      <c r="F8" s="218"/>
      <c r="G8" s="157">
        <f t="shared" ref="G8" si="0">E8*F8</f>
        <v>0</v>
      </c>
      <c r="H8" s="160">
        <f t="shared" ref="H8" si="1">E8+G8</f>
        <v>0</v>
      </c>
      <c r="I8" s="217">
        <f t="shared" ref="I8" si="2">D8*E8</f>
        <v>0</v>
      </c>
      <c r="J8" s="161">
        <f t="shared" ref="J8" si="3">F8*I8</f>
        <v>0</v>
      </c>
      <c r="K8" s="350">
        <f t="shared" ref="K8" si="4"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6000</v>
      </c>
      <c r="E9" s="431" t="s">
        <v>88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95"/>
      <c r="B12" s="295"/>
      <c r="C12" s="295"/>
      <c r="D12" s="137"/>
      <c r="E12" s="295"/>
      <c r="F12" s="295"/>
      <c r="G12" s="295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83" priority="4" operator="greaterThan">
      <formula>2560820</formula>
    </cfRule>
  </conditionalFormatting>
  <conditionalFormatting sqref="B19:B20">
    <cfRule type="containsBlanks" dxfId="82" priority="3">
      <formula>LEN(TRIM(B19))=0</formula>
    </cfRule>
  </conditionalFormatting>
  <conditionalFormatting sqref="E10:F10">
    <cfRule type="cellIs" dxfId="81" priority="2" operator="greaterThan">
      <formula>2560820</formula>
    </cfRule>
  </conditionalFormatting>
  <conditionalFormatting sqref="C13:G16">
    <cfRule type="containsBlanks" dxfId="80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I9" sqref="I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281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260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99" customFormat="1" ht="42.75" customHeight="1" thickBot="1" x14ac:dyDescent="0.3">
      <c r="A8" s="66" t="s">
        <v>27</v>
      </c>
      <c r="B8" s="234" t="s">
        <v>234</v>
      </c>
      <c r="C8" s="46" t="s">
        <v>39</v>
      </c>
      <c r="D8" s="243">
        <v>390</v>
      </c>
      <c r="E8" s="158"/>
      <c r="F8" s="218"/>
      <c r="G8" s="157">
        <f t="shared" ref="G8" si="0">E8*F8</f>
        <v>0</v>
      </c>
      <c r="H8" s="160">
        <f t="shared" ref="H8" si="1">E8+G8</f>
        <v>0</v>
      </c>
      <c r="I8" s="217">
        <f t="shared" ref="I8" si="2">D8*E8</f>
        <v>0</v>
      </c>
      <c r="J8" s="161">
        <f t="shared" ref="J8" si="3">F8*I8</f>
        <v>0</v>
      </c>
      <c r="K8" s="350">
        <f t="shared" ref="K8" si="4"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390</v>
      </c>
      <c r="E9" s="431" t="s">
        <v>89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95"/>
      <c r="B12" s="295"/>
      <c r="C12" s="295"/>
      <c r="D12" s="137"/>
      <c r="E12" s="295"/>
      <c r="F12" s="295"/>
      <c r="G12" s="295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79" priority="4" operator="greaterThan">
      <formula>2560820</formula>
    </cfRule>
  </conditionalFormatting>
  <conditionalFormatting sqref="B19:B20">
    <cfRule type="containsBlanks" dxfId="78" priority="3">
      <formula>LEN(TRIM(B19))=0</formula>
    </cfRule>
  </conditionalFormatting>
  <conditionalFormatting sqref="E10:F10">
    <cfRule type="cellIs" dxfId="77" priority="2" operator="greaterThan">
      <formula>2560820</formula>
    </cfRule>
  </conditionalFormatting>
  <conditionalFormatting sqref="C13:G16">
    <cfRule type="containsBlanks" dxfId="76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K9" sqref="K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282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260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99" customFormat="1" ht="42.75" customHeight="1" thickBot="1" x14ac:dyDescent="0.3">
      <c r="A8" s="66" t="s">
        <v>27</v>
      </c>
      <c r="B8" s="234" t="s">
        <v>239</v>
      </c>
      <c r="C8" s="46" t="s">
        <v>39</v>
      </c>
      <c r="D8" s="243">
        <v>6785</v>
      </c>
      <c r="E8" s="158"/>
      <c r="F8" s="218"/>
      <c r="G8" s="157">
        <f t="shared" ref="G8" si="0">E8*F8</f>
        <v>0</v>
      </c>
      <c r="H8" s="160">
        <f t="shared" ref="H8" si="1">E8+G8</f>
        <v>0</v>
      </c>
      <c r="I8" s="217">
        <f t="shared" ref="I8" si="2">D8*E8</f>
        <v>0</v>
      </c>
      <c r="J8" s="161">
        <f t="shared" ref="J8" si="3">F8*I8</f>
        <v>0</v>
      </c>
      <c r="K8" s="350">
        <f t="shared" ref="K8" si="4"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6785</v>
      </c>
      <c r="E9" s="431" t="s">
        <v>90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95"/>
      <c r="B12" s="295"/>
      <c r="C12" s="295"/>
      <c r="D12" s="137"/>
      <c r="E12" s="295"/>
      <c r="F12" s="295"/>
      <c r="G12" s="295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75" priority="4" operator="greaterThan">
      <formula>2560820</formula>
    </cfRule>
  </conditionalFormatting>
  <conditionalFormatting sqref="B19:B20">
    <cfRule type="containsBlanks" dxfId="74" priority="3">
      <formula>LEN(TRIM(B19))=0</formula>
    </cfRule>
  </conditionalFormatting>
  <conditionalFormatting sqref="E10:F10">
    <cfRule type="cellIs" dxfId="73" priority="2" operator="greaterThan">
      <formula>2560820</formula>
    </cfRule>
  </conditionalFormatting>
  <conditionalFormatting sqref="C13:G16">
    <cfRule type="containsBlanks" dxfId="72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K9" sqref="K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283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260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99" customFormat="1" ht="42.75" customHeight="1" thickBot="1" x14ac:dyDescent="0.3">
      <c r="A8" s="66" t="s">
        <v>27</v>
      </c>
      <c r="B8" s="234" t="s">
        <v>239</v>
      </c>
      <c r="C8" s="46" t="s">
        <v>39</v>
      </c>
      <c r="D8" s="243">
        <v>9295</v>
      </c>
      <c r="E8" s="158"/>
      <c r="F8" s="218"/>
      <c r="G8" s="157">
        <f t="shared" ref="G8" si="0">E8*F8</f>
        <v>0</v>
      </c>
      <c r="H8" s="160">
        <f t="shared" ref="H8" si="1">E8+G8</f>
        <v>0</v>
      </c>
      <c r="I8" s="217">
        <f t="shared" ref="I8" si="2">D8*E8</f>
        <v>0</v>
      </c>
      <c r="J8" s="161">
        <f t="shared" ref="J8" si="3">F8*I8</f>
        <v>0</v>
      </c>
      <c r="K8" s="350">
        <f t="shared" ref="K8" si="4"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9295</v>
      </c>
      <c r="E9" s="431" t="s">
        <v>91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95"/>
      <c r="B12" s="295"/>
      <c r="C12" s="295"/>
      <c r="D12" s="137"/>
      <c r="E12" s="295"/>
      <c r="F12" s="295"/>
      <c r="G12" s="295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71" priority="4" operator="greaterThan">
      <formula>2560820</formula>
    </cfRule>
  </conditionalFormatting>
  <conditionalFormatting sqref="B19:B20">
    <cfRule type="containsBlanks" dxfId="70" priority="3">
      <formula>LEN(TRIM(B19))=0</formula>
    </cfRule>
  </conditionalFormatting>
  <conditionalFormatting sqref="E10:F10">
    <cfRule type="cellIs" dxfId="69" priority="2" operator="greaterThan">
      <formula>2560820</formula>
    </cfRule>
  </conditionalFormatting>
  <conditionalFormatting sqref="C13:G16">
    <cfRule type="containsBlanks" dxfId="68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K9" sqref="K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284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260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99" customFormat="1" ht="42.75" customHeight="1" thickBot="1" x14ac:dyDescent="0.3">
      <c r="A8" s="66" t="s">
        <v>27</v>
      </c>
      <c r="B8" s="234" t="s">
        <v>246</v>
      </c>
      <c r="C8" s="46" t="s">
        <v>39</v>
      </c>
      <c r="D8" s="243">
        <v>522</v>
      </c>
      <c r="E8" s="158"/>
      <c r="F8" s="218"/>
      <c r="G8" s="157">
        <f t="shared" ref="G8" si="0">E8*F8</f>
        <v>0</v>
      </c>
      <c r="H8" s="160">
        <f t="shared" ref="H8" si="1">E8+G8</f>
        <v>0</v>
      </c>
      <c r="I8" s="217">
        <f t="shared" ref="I8" si="2">D8*E8</f>
        <v>0</v>
      </c>
      <c r="J8" s="161">
        <f t="shared" ref="J8" si="3">F8*I8</f>
        <v>0</v>
      </c>
      <c r="K8" s="159">
        <f t="shared" ref="K8" si="4"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522</v>
      </c>
      <c r="E9" s="431" t="s">
        <v>92</v>
      </c>
      <c r="F9" s="431"/>
      <c r="G9" s="431"/>
      <c r="H9" s="431"/>
      <c r="I9" s="139">
        <f>SUM(I8:I8)</f>
        <v>0</v>
      </c>
      <c r="J9" s="109"/>
      <c r="K9" s="349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95"/>
      <c r="B12" s="295"/>
      <c r="C12" s="295"/>
      <c r="D12" s="137"/>
      <c r="E12" s="295"/>
      <c r="F12" s="295"/>
      <c r="G12" s="295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67" priority="4" operator="greaterThan">
      <formula>2560820</formula>
    </cfRule>
  </conditionalFormatting>
  <conditionalFormatting sqref="B19:B20">
    <cfRule type="containsBlanks" dxfId="66" priority="3">
      <formula>LEN(TRIM(B19))=0</formula>
    </cfRule>
  </conditionalFormatting>
  <conditionalFormatting sqref="E10:F10">
    <cfRule type="cellIs" dxfId="65" priority="2" operator="greaterThan">
      <formula>2560820</formula>
    </cfRule>
  </conditionalFormatting>
  <conditionalFormatting sqref="C13:G16">
    <cfRule type="containsBlanks" dxfId="64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4" zoomScale="90" zoomScaleNormal="90" workbookViewId="0">
      <selection activeCell="C9" sqref="C9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46" customWidth="1"/>
    <col min="6" max="7" width="12.7109375" style="246" customWidth="1"/>
    <col min="8" max="8" width="15.7109375" style="246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44"/>
      <c r="B4" s="244"/>
      <c r="C4" s="281"/>
      <c r="D4" s="244"/>
      <c r="E4" s="244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123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thickBot="1" x14ac:dyDescent="0.3">
      <c r="A8" s="395" t="s">
        <v>124</v>
      </c>
      <c r="B8" s="396"/>
      <c r="C8" s="396"/>
      <c r="D8" s="396"/>
      <c r="E8" s="397"/>
    </row>
    <row r="9" spans="1:12" s="88" customFormat="1" ht="27.95" customHeight="1" x14ac:dyDescent="0.25">
      <c r="A9" s="305" t="s">
        <v>27</v>
      </c>
      <c r="B9" s="306" t="s">
        <v>109</v>
      </c>
      <c r="C9" s="307" t="s">
        <v>125</v>
      </c>
      <c r="D9" s="308"/>
      <c r="E9" s="309"/>
    </row>
    <row r="10" spans="1:12" s="88" customFormat="1" ht="27.95" customHeight="1" x14ac:dyDescent="0.25">
      <c r="A10" s="247" t="s">
        <v>28</v>
      </c>
      <c r="B10" s="300" t="s">
        <v>110</v>
      </c>
      <c r="C10" s="302" t="s">
        <v>126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127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4" t="s">
        <v>113</v>
      </c>
      <c r="D12" s="155"/>
      <c r="E12" s="146"/>
    </row>
    <row r="13" spans="1:12" s="88" customFormat="1" ht="42.75" customHeight="1" x14ac:dyDescent="0.25">
      <c r="A13" s="247" t="s">
        <v>31</v>
      </c>
      <c r="B13" s="300" t="s">
        <v>114</v>
      </c>
      <c r="C13" s="302" t="s">
        <v>128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129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130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117</v>
      </c>
      <c r="D16" s="155"/>
      <c r="E16" s="146"/>
    </row>
    <row r="17" spans="1:11" s="88" customFormat="1" ht="62.25" customHeight="1" thickBot="1" x14ac:dyDescent="0.3">
      <c r="A17" s="248" t="s">
        <v>35</v>
      </c>
      <c r="B17" s="415" t="s">
        <v>118</v>
      </c>
      <c r="C17" s="416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2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79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79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79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46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46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3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0"/>
      <c r="D31" s="245"/>
      <c r="E31" s="61"/>
      <c r="F31" s="246"/>
      <c r="G31" s="246"/>
      <c r="H31" s="246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46"/>
      <c r="G32" s="246"/>
      <c r="H32" s="246"/>
      <c r="I32" s="61"/>
    </row>
  </sheetData>
  <mergeCells count="18">
    <mergeCell ref="A24:B24"/>
    <mergeCell ref="D24:E24"/>
    <mergeCell ref="B17:C17"/>
    <mergeCell ref="A31:B31"/>
    <mergeCell ref="A22:B22"/>
    <mergeCell ref="D22:E22"/>
    <mergeCell ref="A23:B23"/>
    <mergeCell ref="D23:E23"/>
    <mergeCell ref="A1:E1"/>
    <mergeCell ref="A2:E2"/>
    <mergeCell ref="A3:E3"/>
    <mergeCell ref="A5:E5"/>
    <mergeCell ref="D6:E6"/>
    <mergeCell ref="A8:E8"/>
    <mergeCell ref="A19:E19"/>
    <mergeCell ref="A21:B21"/>
    <mergeCell ref="D21:E21"/>
    <mergeCell ref="A6:C7"/>
  </mergeCells>
  <conditionalFormatting sqref="B27:C28">
    <cfRule type="containsBlanks" dxfId="220" priority="3">
      <formula>LEN(TRIM(B27))=0</formula>
    </cfRule>
  </conditionalFormatting>
  <conditionalFormatting sqref="D22:E24">
    <cfRule type="containsBlanks" dxfId="219" priority="2">
      <formula>LEN(TRIM(D22))=0</formula>
    </cfRule>
  </conditionalFormatting>
  <conditionalFormatting sqref="D21:E21">
    <cfRule type="containsBlanks" dxfId="218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K9" sqref="K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285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260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99" customFormat="1" ht="42.75" customHeight="1" thickBot="1" x14ac:dyDescent="0.3">
      <c r="A8" s="66" t="s">
        <v>27</v>
      </c>
      <c r="B8" s="234" t="s">
        <v>246</v>
      </c>
      <c r="C8" s="46" t="s">
        <v>39</v>
      </c>
      <c r="D8" s="243">
        <v>462</v>
      </c>
      <c r="E8" s="158"/>
      <c r="F8" s="218"/>
      <c r="G8" s="157">
        <f t="shared" ref="G8" si="0">E8*F8</f>
        <v>0</v>
      </c>
      <c r="H8" s="160">
        <f t="shared" ref="H8" si="1">E8+G8</f>
        <v>0</v>
      </c>
      <c r="I8" s="217">
        <f t="shared" ref="I8" si="2">D8*E8</f>
        <v>0</v>
      </c>
      <c r="J8" s="161">
        <f t="shared" ref="J8" si="3">F8*I8</f>
        <v>0</v>
      </c>
      <c r="K8" s="350">
        <f t="shared" ref="K8" si="4"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462</v>
      </c>
      <c r="E9" s="431" t="s">
        <v>93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95"/>
      <c r="B12" s="295"/>
      <c r="C12" s="295"/>
      <c r="D12" s="137"/>
      <c r="E12" s="295"/>
      <c r="F12" s="295"/>
      <c r="G12" s="295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63" priority="4" operator="greaterThan">
      <formula>2560820</formula>
    </cfRule>
  </conditionalFormatting>
  <conditionalFormatting sqref="B19:B20">
    <cfRule type="containsBlanks" dxfId="62" priority="3">
      <formula>LEN(TRIM(B19))=0</formula>
    </cfRule>
  </conditionalFormatting>
  <conditionalFormatting sqref="E10:F10">
    <cfRule type="cellIs" dxfId="61" priority="2" operator="greaterThan">
      <formula>2560820</formula>
    </cfRule>
  </conditionalFormatting>
  <conditionalFormatting sqref="C13:G16">
    <cfRule type="containsBlanks" dxfId="60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J16" sqref="J1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286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260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99" customFormat="1" ht="42.75" customHeight="1" thickBot="1" x14ac:dyDescent="0.3">
      <c r="A8" s="66" t="s">
        <v>27</v>
      </c>
      <c r="B8" s="234" t="s">
        <v>287</v>
      </c>
      <c r="C8" s="46" t="s">
        <v>39</v>
      </c>
      <c r="D8" s="243">
        <v>160</v>
      </c>
      <c r="E8" s="158"/>
      <c r="F8" s="218"/>
      <c r="G8" s="157">
        <f t="shared" ref="G8" si="0">E8*F8</f>
        <v>0</v>
      </c>
      <c r="H8" s="160">
        <f t="shared" ref="H8" si="1">E8+G8</f>
        <v>0</v>
      </c>
      <c r="I8" s="217">
        <f t="shared" ref="I8" si="2">D8*E8</f>
        <v>0</v>
      </c>
      <c r="J8" s="161">
        <f t="shared" ref="J8" si="3">F8*I8</f>
        <v>0</v>
      </c>
      <c r="K8" s="350">
        <f t="shared" ref="K8" si="4"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160</v>
      </c>
      <c r="E9" s="431" t="s">
        <v>94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95"/>
      <c r="B12" s="295"/>
      <c r="C12" s="295"/>
      <c r="D12" s="137"/>
      <c r="E12" s="295"/>
      <c r="F12" s="295"/>
      <c r="G12" s="295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59" priority="4" operator="greaterThan">
      <formula>2560820</formula>
    </cfRule>
  </conditionalFormatting>
  <conditionalFormatting sqref="B19:B20">
    <cfRule type="containsBlanks" dxfId="58" priority="3">
      <formula>LEN(TRIM(B19))=0</formula>
    </cfRule>
  </conditionalFormatting>
  <conditionalFormatting sqref="E10:F10">
    <cfRule type="cellIs" dxfId="57" priority="2" operator="greaterThan">
      <formula>2560820</formula>
    </cfRule>
  </conditionalFormatting>
  <conditionalFormatting sqref="C13:G16">
    <cfRule type="containsBlanks" dxfId="56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topLeftCell="A4" zoomScale="90" zoomScaleNormal="90" workbookViewId="0">
      <selection activeCell="J12" sqref="J12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35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07" t="s">
        <v>12</v>
      </c>
      <c r="B1" s="407"/>
    </row>
    <row r="2" spans="1:23" ht="37.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23" s="37" customFormat="1" ht="42" customHeight="1" x14ac:dyDescent="0.25">
      <c r="A3" s="409" t="s">
        <v>44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</row>
    <row r="4" spans="1:23" s="22" customFormat="1" ht="41.25" customHeight="1" thickBot="1" x14ac:dyDescent="0.25">
      <c r="A4" s="434" t="s">
        <v>288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M4" s="38"/>
      <c r="N4" s="38"/>
      <c r="Q4" s="38"/>
      <c r="R4" s="38"/>
      <c r="W4" s="38"/>
    </row>
    <row r="5" spans="1:23" s="39" customFormat="1" ht="26.25" customHeight="1" x14ac:dyDescent="0.25">
      <c r="A5" s="435" t="s">
        <v>40</v>
      </c>
      <c r="B5" s="437" t="s">
        <v>66</v>
      </c>
      <c r="C5" s="439" t="s">
        <v>41</v>
      </c>
      <c r="D5" s="441" t="s">
        <v>67</v>
      </c>
      <c r="E5" s="443" t="s">
        <v>57</v>
      </c>
      <c r="F5" s="444"/>
      <c r="G5" s="444"/>
      <c r="H5" s="444"/>
      <c r="I5" s="445" t="s">
        <v>64</v>
      </c>
      <c r="J5" s="446"/>
      <c r="K5" s="447"/>
    </row>
    <row r="6" spans="1:23" s="39" customFormat="1" ht="38.25" customHeight="1" x14ac:dyDescent="0.25">
      <c r="A6" s="436"/>
      <c r="B6" s="438"/>
      <c r="C6" s="440"/>
      <c r="D6" s="442"/>
      <c r="E6" s="141" t="s">
        <v>42</v>
      </c>
      <c r="F6" s="141" t="s">
        <v>58</v>
      </c>
      <c r="G6" s="142" t="s">
        <v>63</v>
      </c>
      <c r="H6" s="143" t="s">
        <v>43</v>
      </c>
      <c r="I6" s="144" t="s">
        <v>42</v>
      </c>
      <c r="J6" s="142" t="s">
        <v>63</v>
      </c>
      <c r="K6" s="145" t="s">
        <v>43</v>
      </c>
    </row>
    <row r="7" spans="1:23" s="45" customFormat="1" ht="12" customHeight="1" x14ac:dyDescent="0.25">
      <c r="A7" s="65" t="s">
        <v>27</v>
      </c>
      <c r="B7" s="237" t="s">
        <v>28</v>
      </c>
      <c r="C7" s="43" t="s">
        <v>29</v>
      </c>
      <c r="D7" s="260" t="s">
        <v>30</v>
      </c>
      <c r="E7" s="68" t="s">
        <v>31</v>
      </c>
      <c r="F7" s="107" t="s">
        <v>32</v>
      </c>
      <c r="G7" s="69" t="s">
        <v>33</v>
      </c>
      <c r="H7" s="71" t="s">
        <v>34</v>
      </c>
      <c r="I7" s="72" t="s">
        <v>35</v>
      </c>
      <c r="J7" s="108" t="s">
        <v>36</v>
      </c>
      <c r="K7" s="70" t="s">
        <v>48</v>
      </c>
    </row>
    <row r="8" spans="1:23" s="299" customFormat="1" ht="42.75" customHeight="1" thickBot="1" x14ac:dyDescent="0.3">
      <c r="A8" s="66" t="s">
        <v>27</v>
      </c>
      <c r="B8" s="234" t="s">
        <v>258</v>
      </c>
      <c r="C8" s="46" t="s">
        <v>39</v>
      </c>
      <c r="D8" s="243">
        <v>46950</v>
      </c>
      <c r="E8" s="158"/>
      <c r="F8" s="218"/>
      <c r="G8" s="157">
        <f t="shared" ref="G8" si="0">E8*F8</f>
        <v>0</v>
      </c>
      <c r="H8" s="160">
        <f t="shared" ref="H8" si="1">E8+G8</f>
        <v>0</v>
      </c>
      <c r="I8" s="217">
        <f t="shared" ref="I8" si="2">D8*E8</f>
        <v>0</v>
      </c>
      <c r="J8" s="161">
        <f t="shared" ref="J8" si="3">F8*I8</f>
        <v>0</v>
      </c>
      <c r="K8" s="350">
        <f t="shared" ref="K8" si="4">I8+J8</f>
        <v>0</v>
      </c>
    </row>
    <row r="9" spans="1:23" s="67" customFormat="1" ht="22.5" customHeight="1" thickBot="1" x14ac:dyDescent="0.3">
      <c r="A9" s="109"/>
      <c r="B9" s="109"/>
      <c r="C9" s="109"/>
      <c r="D9" s="134">
        <f>SUM(D8:D8)</f>
        <v>46950</v>
      </c>
      <c r="E9" s="431" t="s">
        <v>289</v>
      </c>
      <c r="F9" s="431"/>
      <c r="G9" s="431"/>
      <c r="H9" s="431"/>
      <c r="I9" s="139">
        <f>SUM(I8:I8)</f>
        <v>0</v>
      </c>
      <c r="J9" s="109"/>
      <c r="K9" s="35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398" t="s">
        <v>38</v>
      </c>
      <c r="B11" s="398"/>
      <c r="C11" s="398"/>
      <c r="D11" s="398"/>
      <c r="E11" s="398"/>
      <c r="F11" s="398"/>
      <c r="G11" s="398"/>
    </row>
    <row r="12" spans="1:23" s="19" customFormat="1" ht="9" customHeight="1" x14ac:dyDescent="0.25">
      <c r="A12" s="295"/>
      <c r="B12" s="295"/>
      <c r="C12" s="295"/>
      <c r="D12" s="137"/>
      <c r="E12" s="295"/>
      <c r="F12" s="295"/>
      <c r="G12" s="295"/>
    </row>
    <row r="13" spans="1:23" s="56" customFormat="1" ht="15.75" customHeight="1" x14ac:dyDescent="0.25">
      <c r="A13" s="399" t="s">
        <v>1</v>
      </c>
      <c r="B13" s="399"/>
      <c r="C13" s="432" t="str">
        <f>IF('Príloha č. 1'!$C$6="","",'Príloha č. 1'!$C$6)</f>
        <v/>
      </c>
      <c r="D13" s="432"/>
      <c r="E13" s="432"/>
      <c r="F13" s="432"/>
      <c r="G13" s="432"/>
    </row>
    <row r="14" spans="1:23" s="56" customFormat="1" ht="15.75" customHeight="1" x14ac:dyDescent="0.25">
      <c r="A14" s="413" t="s">
        <v>2</v>
      </c>
      <c r="B14" s="413"/>
      <c r="C14" s="433" t="str">
        <f>IF('Príloha č. 1'!$C$7="","",'Príloha č. 1'!$C$7)</f>
        <v/>
      </c>
      <c r="D14" s="433"/>
      <c r="E14" s="433"/>
      <c r="F14" s="433"/>
      <c r="G14" s="433"/>
    </row>
    <row r="15" spans="1:23" s="56" customFormat="1" ht="15.75" customHeight="1" x14ac:dyDescent="0.25">
      <c r="A15" s="413" t="s">
        <v>3</v>
      </c>
      <c r="B15" s="413"/>
      <c r="C15" s="428" t="str">
        <f>IF('Príloha č. 1'!C8:D8="","",'Príloha č. 1'!C8:D8)</f>
        <v/>
      </c>
      <c r="D15" s="428"/>
      <c r="E15" s="428"/>
      <c r="F15" s="428"/>
      <c r="G15" s="428"/>
    </row>
    <row r="16" spans="1:23" s="56" customFormat="1" ht="15.75" customHeight="1" x14ac:dyDescent="0.25">
      <c r="A16" s="413" t="s">
        <v>4</v>
      </c>
      <c r="B16" s="413"/>
      <c r="C16" s="428" t="str">
        <f>IF('Príloha č. 1'!C9:D9="","",'Príloha č. 1'!C9:D9)</f>
        <v/>
      </c>
      <c r="D16" s="428"/>
      <c r="E16" s="428"/>
      <c r="F16" s="428"/>
      <c r="G16" s="428"/>
    </row>
    <row r="19" spans="1:11" ht="15.75" customHeight="1" x14ac:dyDescent="0.2">
      <c r="A19" s="36" t="s">
        <v>8</v>
      </c>
      <c r="B19" s="106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40"/>
      <c r="G21" s="140"/>
      <c r="H21" s="140"/>
      <c r="I21" s="105"/>
      <c r="J21" s="105"/>
      <c r="K21" s="105"/>
    </row>
    <row r="22" spans="1:11" ht="33.75" customHeight="1" x14ac:dyDescent="0.2">
      <c r="F22" s="429" t="s">
        <v>95</v>
      </c>
      <c r="G22" s="429"/>
      <c r="H22" s="429"/>
      <c r="I22" s="430"/>
      <c r="J22" s="430"/>
      <c r="K22" s="430"/>
    </row>
    <row r="23" spans="1:11" s="58" customFormat="1" ht="11.25" x14ac:dyDescent="0.2">
      <c r="A23" s="417" t="s">
        <v>10</v>
      </c>
      <c r="B23" s="417"/>
      <c r="D23" s="138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55" priority="4" operator="greaterThan">
      <formula>2560820</formula>
    </cfRule>
  </conditionalFormatting>
  <conditionalFormatting sqref="B19:B20">
    <cfRule type="containsBlanks" dxfId="54" priority="3">
      <formula>LEN(TRIM(B19))=0</formula>
    </cfRule>
  </conditionalFormatting>
  <conditionalFormatting sqref="E10:F10">
    <cfRule type="cellIs" dxfId="53" priority="2" operator="greaterThan">
      <formula>2560820</formula>
    </cfRule>
  </conditionalFormatting>
  <conditionalFormatting sqref="C13:G16">
    <cfRule type="containsBlanks" dxfId="52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>
    <tabColor rgb="FFFFFF00"/>
    <pageSetUpPr fitToPage="1"/>
  </sheetPr>
  <dimension ref="A1:U28"/>
  <sheetViews>
    <sheetView showGridLines="0" zoomScale="80" zoomScaleNormal="80" workbookViewId="0">
      <selection activeCell="A5" sqref="A5:Q5"/>
    </sheetView>
  </sheetViews>
  <sheetFormatPr defaultRowHeight="12.75" x14ac:dyDescent="0.2"/>
  <cols>
    <col min="1" max="1" width="5.28515625" style="36" customWidth="1"/>
    <col min="2" max="2" width="15.140625" style="36" customWidth="1"/>
    <col min="3" max="3" width="14" style="36" customWidth="1"/>
    <col min="4" max="4" width="12.7109375" style="154" customWidth="1"/>
    <col min="5" max="5" width="21.85546875" style="154" customWidth="1"/>
    <col min="6" max="6" width="19.7109375" style="154" customWidth="1"/>
    <col min="7" max="7" width="12.7109375" style="154" customWidth="1"/>
    <col min="8" max="8" width="15.7109375" style="154" customWidth="1"/>
    <col min="9" max="9" width="12.7109375" style="36" customWidth="1"/>
    <col min="10" max="12" width="12.85546875" style="36" customWidth="1"/>
    <col min="13" max="13" width="11.14062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8" width="9.140625" style="36"/>
    <col min="19" max="19" width="5.85546875" style="36" customWidth="1"/>
    <col min="20" max="16384" width="9.140625" style="36"/>
  </cols>
  <sheetData>
    <row r="1" spans="1:21" ht="15" customHeight="1" x14ac:dyDescent="0.2">
      <c r="A1" s="407" t="s">
        <v>12</v>
      </c>
      <c r="B1" s="407"/>
      <c r="C1" s="152"/>
    </row>
    <row r="2" spans="1:21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21" ht="15" customHeight="1" x14ac:dyDescent="0.2">
      <c r="A3" s="459"/>
      <c r="B3" s="459"/>
      <c r="C3" s="154"/>
    </row>
    <row r="4" spans="1:21" s="37" customFormat="1" ht="41.2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21" s="22" customFormat="1" ht="20.25" customHeight="1" x14ac:dyDescent="0.2">
      <c r="A5" s="461" t="s">
        <v>123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  <c r="U5" s="38"/>
    </row>
    <row r="6" spans="1:21" s="56" customFormat="1" ht="23.25" customHeight="1" thickBot="1" x14ac:dyDescent="0.3">
      <c r="A6" s="457" t="s">
        <v>124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21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53" t="s">
        <v>57</v>
      </c>
      <c r="O7" s="453"/>
      <c r="P7" s="454"/>
      <c r="Q7" s="455" t="s">
        <v>68</v>
      </c>
    </row>
    <row r="8" spans="1:21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21" s="45" customFormat="1" ht="12" customHeight="1" x14ac:dyDescent="0.25">
      <c r="A9" s="319" t="s">
        <v>27</v>
      </c>
      <c r="B9" s="320" t="s">
        <v>28</v>
      </c>
      <c r="C9" s="321" t="s">
        <v>29</v>
      </c>
      <c r="D9" s="322" t="s">
        <v>30</v>
      </c>
      <c r="E9" s="322" t="s">
        <v>31</v>
      </c>
      <c r="F9" s="323" t="s">
        <v>32</v>
      </c>
      <c r="G9" s="324" t="s">
        <v>33</v>
      </c>
      <c r="H9" s="325" t="s">
        <v>34</v>
      </c>
      <c r="I9" s="326" t="s">
        <v>35</v>
      </c>
      <c r="J9" s="327">
        <v>10</v>
      </c>
      <c r="K9" s="327">
        <v>11</v>
      </c>
      <c r="L9" s="327">
        <v>12</v>
      </c>
      <c r="M9" s="32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21" s="47" customFormat="1" ht="29.1" customHeight="1" x14ac:dyDescent="0.25">
      <c r="A10" s="84"/>
      <c r="B10" s="112"/>
      <c r="C10" s="115"/>
      <c r="D10" s="316"/>
      <c r="E10" s="328"/>
      <c r="F10" s="316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344</v>
      </c>
    </row>
    <row r="11" spans="1:21" s="47" customFormat="1" ht="29.1" customHeight="1" x14ac:dyDescent="0.25">
      <c r="A11" s="121"/>
      <c r="B11" s="113"/>
      <c r="C11" s="116"/>
      <c r="D11" s="317"/>
      <c r="E11" s="329"/>
      <c r="F11" s="330"/>
      <c r="G11" s="329"/>
      <c r="H11" s="330"/>
      <c r="I11" s="86"/>
      <c r="J11" s="86"/>
      <c r="K11" s="86"/>
      <c r="L11" s="86"/>
      <c r="M11" s="86"/>
      <c r="N11" s="110"/>
      <c r="O11" s="119"/>
      <c r="P11" s="150"/>
      <c r="Q11" s="450"/>
    </row>
    <row r="12" spans="1:21" s="47" customFormat="1" ht="29.1" customHeight="1" thickBot="1" x14ac:dyDescent="0.3">
      <c r="A12" s="122"/>
      <c r="B12" s="114"/>
      <c r="C12" s="117"/>
      <c r="D12" s="318"/>
      <c r="E12" s="331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21" s="22" customFormat="1" ht="24.75" customHeight="1" x14ac:dyDescent="0.2">
      <c r="A13" s="249"/>
      <c r="B13" s="249"/>
      <c r="C13" s="249"/>
      <c r="D13" s="249"/>
      <c r="E13" s="249"/>
      <c r="F13" s="249"/>
      <c r="G13" s="249"/>
      <c r="H13" s="249"/>
      <c r="I13" s="249"/>
      <c r="J13" s="315"/>
      <c r="K13" s="315"/>
      <c r="L13" s="315"/>
      <c r="M13" s="315"/>
      <c r="N13" s="249"/>
      <c r="O13" s="249"/>
      <c r="P13" s="249"/>
      <c r="S13" s="38"/>
      <c r="U13" s="38"/>
    </row>
    <row r="14" spans="1:21" s="47" customFormat="1" ht="24.95" customHeight="1" x14ac:dyDescent="0.25">
      <c r="A14" s="99"/>
      <c r="B14" s="131"/>
      <c r="C14" s="131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132"/>
      <c r="O14" s="133"/>
      <c r="P14" s="132"/>
    </row>
    <row r="15" spans="1:21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21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IF('Príloha č. 1'!$C$6="","",'Príloha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IF('Príloha č. 1'!$C$7="","",'Príloha č. 1'!$C$7)</f>
        <v/>
      </c>
      <c r="D18" s="433"/>
      <c r="E18" s="47"/>
      <c r="F18" s="47"/>
    </row>
    <row r="19" spans="1:16" s="56" customFormat="1" ht="15" customHeight="1" x14ac:dyDescent="0.25">
      <c r="A19" s="413" t="s">
        <v>3</v>
      </c>
      <c r="B19" s="413"/>
      <c r="C19" s="428" t="str">
        <f>IF('Príloha č. 1'!C8:D8="","",'Príloha č. 1'!C8:D8)</f>
        <v/>
      </c>
      <c r="D19" s="428"/>
      <c r="E19" s="47"/>
      <c r="F19" s="47"/>
    </row>
    <row r="20" spans="1:16" s="56" customFormat="1" ht="15" customHeight="1" x14ac:dyDescent="0.25">
      <c r="A20" s="413" t="s">
        <v>4</v>
      </c>
      <c r="B20" s="413"/>
      <c r="C20" s="428" t="str">
        <f>IF('Príloha č. 1'!C9:D9="","",'Príloha č. 1'!C9:D9)</f>
        <v/>
      </c>
      <c r="D20" s="428"/>
      <c r="E20" s="47"/>
      <c r="F20" s="47"/>
    </row>
    <row r="23" spans="1:16" ht="15" customHeight="1" x14ac:dyDescent="0.2">
      <c r="A23" s="36" t="s">
        <v>8</v>
      </c>
      <c r="B23" s="106" t="str">
        <f>IF('Príloha č. 1'!B23:B23="","",'Príloha č. 1'!B23:B23)</f>
        <v/>
      </c>
      <c r="C23" s="154"/>
      <c r="F23" s="36"/>
      <c r="G23" s="36"/>
      <c r="H23" s="36"/>
    </row>
    <row r="24" spans="1:16" ht="15" customHeight="1" x14ac:dyDescent="0.2">
      <c r="A24" s="36" t="s">
        <v>9</v>
      </c>
      <c r="B24" s="28" t="str">
        <f>IF('Príloha č. 1'!B24:B24="","",'Príloha č. 1'!B24:B24)</f>
        <v/>
      </c>
      <c r="C24" s="154"/>
      <c r="F24" s="36"/>
      <c r="G24" s="36"/>
      <c r="H24" s="36"/>
    </row>
    <row r="25" spans="1:16" ht="39.950000000000003" customHeight="1" x14ac:dyDescent="0.2">
      <c r="G25" s="407" t="s">
        <v>65</v>
      </c>
      <c r="H25" s="407"/>
      <c r="O25" s="105"/>
      <c r="P25" s="74"/>
    </row>
    <row r="26" spans="1:16" ht="45" customHeight="1" x14ac:dyDescent="0.2">
      <c r="E26" s="61"/>
      <c r="F26" s="430" t="s">
        <v>108</v>
      </c>
      <c r="G26" s="430"/>
      <c r="H26" s="430"/>
      <c r="I26" s="430"/>
      <c r="J26" s="313"/>
      <c r="K26" s="313"/>
      <c r="L26" s="313"/>
      <c r="M26" s="313"/>
      <c r="O26" s="430"/>
      <c r="P26" s="430"/>
    </row>
    <row r="27" spans="1:16" s="58" customFormat="1" x14ac:dyDescent="0.2">
      <c r="A27" s="417" t="s">
        <v>10</v>
      </c>
      <c r="B27" s="417"/>
      <c r="C27" s="153"/>
      <c r="D27" s="61"/>
      <c r="E27" s="154"/>
      <c r="F27" s="154"/>
      <c r="G27" s="154"/>
      <c r="H27" s="154"/>
    </row>
    <row r="28" spans="1:16" s="63" customFormat="1" ht="30" customHeight="1" x14ac:dyDescent="0.2">
      <c r="A28" s="59"/>
      <c r="B28" s="60" t="s">
        <v>11</v>
      </c>
      <c r="C28" s="60"/>
      <c r="D28" s="45"/>
      <c r="E28" s="154"/>
      <c r="F28" s="154"/>
      <c r="G28" s="154"/>
      <c r="H28" s="154"/>
      <c r="I28" s="61"/>
      <c r="J28" s="61"/>
      <c r="K28" s="61"/>
      <c r="L28" s="61"/>
      <c r="M28" s="61"/>
    </row>
  </sheetData>
  <mergeCells count="35">
    <mergeCell ref="A27:B27"/>
    <mergeCell ref="A15:O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O26:P26"/>
    <mergeCell ref="A6:P6"/>
    <mergeCell ref="A1:B1"/>
    <mergeCell ref="A2:P2"/>
    <mergeCell ref="A3:B3"/>
    <mergeCell ref="A4:P4"/>
    <mergeCell ref="A5:Q5"/>
    <mergeCell ref="L7:L8"/>
    <mergeCell ref="Q10:Q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N7:P7"/>
    <mergeCell ref="Q7:Q8"/>
    <mergeCell ref="J7:J8"/>
    <mergeCell ref="K7:K8"/>
    <mergeCell ref="M7:M8"/>
  </mergeCells>
  <conditionalFormatting sqref="B23:B24">
    <cfRule type="containsBlanks" dxfId="51" priority="2">
      <formula>LEN(TRIM(B23))=0</formula>
    </cfRule>
  </conditionalFormatting>
  <conditionalFormatting sqref="C17:D20">
    <cfRule type="containsBlanks" dxfId="50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6">
    <tabColor rgb="FFFFFF00"/>
    <pageSetUpPr fitToPage="1"/>
  </sheetPr>
  <dimension ref="A1:W28"/>
  <sheetViews>
    <sheetView showGridLines="0" topLeftCell="A4" zoomScale="80" zoomScaleNormal="80" workbookViewId="0">
      <selection activeCell="Q13" sqref="Q13"/>
    </sheetView>
  </sheetViews>
  <sheetFormatPr defaultRowHeight="12.75" x14ac:dyDescent="0.2"/>
  <cols>
    <col min="1" max="1" width="5.28515625" style="36" customWidth="1"/>
    <col min="2" max="2" width="18.5703125" style="36" customWidth="1"/>
    <col min="3" max="3" width="15.85546875" style="36" customWidth="1"/>
    <col min="4" max="4" width="12.7109375" style="225" customWidth="1"/>
    <col min="5" max="5" width="20" style="225" customWidth="1"/>
    <col min="6" max="6" width="19.85546875" style="225" customWidth="1"/>
    <col min="7" max="7" width="15.42578125" style="225" customWidth="1"/>
    <col min="8" max="8" width="17" style="225" customWidth="1"/>
    <col min="9" max="11" width="15.7109375" style="314" customWidth="1"/>
    <col min="12" max="12" width="13.85546875" style="314" customWidth="1"/>
    <col min="13" max="13" width="12.710937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23" ht="15" customHeight="1" x14ac:dyDescent="0.2">
      <c r="A1" s="407" t="s">
        <v>12</v>
      </c>
      <c r="B1" s="407"/>
      <c r="C1" s="224"/>
    </row>
    <row r="2" spans="1:23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23" ht="15" customHeight="1" x14ac:dyDescent="0.2">
      <c r="A3" s="459"/>
      <c r="B3" s="459"/>
      <c r="C3" s="225"/>
    </row>
    <row r="4" spans="1:23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23" s="22" customFormat="1" ht="19.5" customHeight="1" x14ac:dyDescent="0.2">
      <c r="A5" s="461" t="s">
        <v>131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  <c r="T5" s="38"/>
      <c r="W5" s="38"/>
    </row>
    <row r="6" spans="1:23" s="56" customFormat="1" ht="21.75" customHeight="1" thickBot="1" x14ac:dyDescent="0.3">
      <c r="A6" s="457" t="s">
        <v>316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23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23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23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34" t="s">
        <v>31</v>
      </c>
      <c r="F9" s="334" t="s">
        <v>32</v>
      </c>
      <c r="G9" s="335" t="s">
        <v>33</v>
      </c>
      <c r="H9" s="334" t="s">
        <v>34</v>
      </c>
      <c r="I9" s="334">
        <v>9</v>
      </c>
      <c r="J9" s="78">
        <v>10</v>
      </c>
      <c r="K9" s="336">
        <v>11</v>
      </c>
      <c r="L9" s="336">
        <v>12</v>
      </c>
      <c r="M9" s="33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23" s="47" customFormat="1" ht="29.1" customHeight="1" x14ac:dyDescent="0.25">
      <c r="A10" s="84"/>
      <c r="B10" s="112"/>
      <c r="C10" s="115"/>
      <c r="D10" s="328"/>
      <c r="E10" s="316"/>
      <c r="F10" s="328"/>
      <c r="G10" s="328"/>
      <c r="H10" s="85"/>
      <c r="I10" s="85"/>
      <c r="J10" s="85"/>
      <c r="K10" s="85"/>
      <c r="L10" s="85"/>
      <c r="M10" s="85"/>
      <c r="N10" s="104"/>
      <c r="O10" s="118"/>
      <c r="P10" s="129"/>
      <c r="Q10" s="449" t="s">
        <v>330</v>
      </c>
    </row>
    <row r="11" spans="1:23" s="47" customFormat="1" ht="27.75" customHeight="1" x14ac:dyDescent="0.25">
      <c r="A11" s="121"/>
      <c r="B11" s="113"/>
      <c r="C11" s="116"/>
      <c r="D11" s="317"/>
      <c r="E11" s="330"/>
      <c r="F11" s="330"/>
      <c r="G11" s="330"/>
      <c r="H11" s="86"/>
      <c r="I11" s="86"/>
      <c r="J11" s="86"/>
      <c r="K11" s="86"/>
      <c r="L11" s="86"/>
      <c r="M11" s="86"/>
      <c r="N11" s="110"/>
      <c r="O11" s="119"/>
      <c r="P11" s="150"/>
      <c r="Q11" s="450"/>
    </row>
    <row r="12" spans="1:23" s="47" customFormat="1" ht="29.1" customHeight="1" thickBot="1" x14ac:dyDescent="0.3">
      <c r="A12" s="122"/>
      <c r="B12" s="114"/>
      <c r="C12" s="117"/>
      <c r="D12" s="318"/>
      <c r="E12" s="332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23" s="47" customFormat="1" ht="29.1" customHeight="1" x14ac:dyDescent="0.25">
      <c r="A13" s="99"/>
      <c r="B13" s="131"/>
      <c r="C13" s="131"/>
      <c r="D13" s="99"/>
      <c r="E13" s="228"/>
      <c r="F13" s="99"/>
      <c r="G13" s="99"/>
      <c r="H13" s="99"/>
      <c r="I13" s="99"/>
      <c r="J13" s="99"/>
      <c r="K13" s="99"/>
      <c r="L13" s="99"/>
      <c r="M13" s="99"/>
      <c r="N13" s="132"/>
      <c r="O13" s="133"/>
      <c r="P13" s="132"/>
      <c r="Q13" s="99"/>
    </row>
    <row r="14" spans="1:23" s="47" customFormat="1" ht="24.95" customHeight="1" x14ac:dyDescent="0.25">
      <c r="A14" s="99"/>
      <c r="B14" s="131"/>
      <c r="C14" s="131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132"/>
      <c r="O14" s="133"/>
      <c r="P14" s="132"/>
    </row>
    <row r="15" spans="1:23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23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IF('Príloha č. 1'!$C$6="","",'Príloha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IF('Príloha č. 1'!$C$7="","",'Príloha č. 1'!$C$7)</f>
        <v/>
      </c>
      <c r="D18" s="433"/>
      <c r="E18" s="254"/>
      <c r="F18" s="254"/>
    </row>
    <row r="19" spans="1:16" s="56" customFormat="1" ht="15" customHeight="1" x14ac:dyDescent="0.25">
      <c r="A19" s="413" t="s">
        <v>3</v>
      </c>
      <c r="B19" s="413"/>
      <c r="C19" s="428" t="str">
        <f>IF('Príloha č. 1'!C8:D8="","",'Príloha č. 1'!C8:D8)</f>
        <v/>
      </c>
      <c r="D19" s="428"/>
      <c r="E19" s="254"/>
      <c r="F19" s="254"/>
    </row>
    <row r="20" spans="1:16" s="56" customFormat="1" ht="15" customHeight="1" x14ac:dyDescent="0.25">
      <c r="A20" s="413" t="s">
        <v>4</v>
      </c>
      <c r="B20" s="413"/>
      <c r="C20" s="428" t="str">
        <f>IF('Príloha č. 1'!C9:D9="","",'Príloha č. 1'!C9:D9)</f>
        <v/>
      </c>
      <c r="D20" s="428"/>
      <c r="E20" s="254"/>
      <c r="F20" s="254"/>
    </row>
    <row r="23" spans="1:16" ht="15" customHeight="1" x14ac:dyDescent="0.2">
      <c r="A23" s="36" t="s">
        <v>8</v>
      </c>
      <c r="B23" s="106" t="str">
        <f>IF('Príloha č. 1'!B23:B23="","",'Príloha č. 1'!B23:B23)</f>
        <v/>
      </c>
      <c r="C23" s="252"/>
      <c r="D23" s="252"/>
      <c r="E23" s="252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IF('Príloha č. 1'!B24:B24="","",'Príloha č. 1'!B24:B24)</f>
        <v/>
      </c>
      <c r="C24" s="252"/>
      <c r="D24" s="252"/>
      <c r="E24" s="252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D25" s="252"/>
      <c r="E25" s="252"/>
      <c r="F25" s="252"/>
      <c r="G25" s="459" t="s">
        <v>65</v>
      </c>
      <c r="H25" s="459"/>
      <c r="I25" s="459"/>
      <c r="J25" s="459"/>
      <c r="K25" s="459"/>
      <c r="L25" s="312"/>
      <c r="O25" s="105"/>
      <c r="P25" s="74"/>
    </row>
    <row r="26" spans="1:16" ht="45" customHeight="1" x14ac:dyDescent="0.2">
      <c r="D26" s="252"/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50"/>
      <c r="D27" s="61"/>
      <c r="E27" s="252"/>
      <c r="F27" s="252"/>
      <c r="G27" s="252"/>
      <c r="H27" s="252"/>
      <c r="I27" s="314"/>
      <c r="J27" s="314"/>
      <c r="K27" s="314"/>
      <c r="L27" s="314"/>
    </row>
    <row r="28" spans="1:16" s="63" customFormat="1" ht="33" customHeight="1" x14ac:dyDescent="0.2">
      <c r="A28" s="59"/>
      <c r="B28" s="60" t="s">
        <v>11</v>
      </c>
      <c r="C28" s="60"/>
      <c r="D28" s="45"/>
      <c r="E28" s="252"/>
      <c r="F28" s="252"/>
      <c r="G28" s="252"/>
      <c r="H28" s="252"/>
      <c r="I28" s="314"/>
      <c r="J28" s="314"/>
      <c r="K28" s="314"/>
      <c r="L28" s="314"/>
      <c r="M28" s="61"/>
    </row>
  </sheetData>
  <mergeCells count="35">
    <mergeCell ref="F26:M26"/>
    <mergeCell ref="O26:P26"/>
    <mergeCell ref="A27:B27"/>
    <mergeCell ref="A19:B19"/>
    <mergeCell ref="C19:D19"/>
    <mergeCell ref="A20:B20"/>
    <mergeCell ref="C20:D20"/>
    <mergeCell ref="G25:K25"/>
    <mergeCell ref="A15:O15"/>
    <mergeCell ref="A17:B17"/>
    <mergeCell ref="C17:D17"/>
    <mergeCell ref="A18:B18"/>
    <mergeCell ref="C18:D18"/>
    <mergeCell ref="A1:B1"/>
    <mergeCell ref="A2:P2"/>
    <mergeCell ref="A3:B3"/>
    <mergeCell ref="A4:P4"/>
    <mergeCell ref="A6:P6"/>
    <mergeCell ref="A5:Q5"/>
    <mergeCell ref="Q10:Q12"/>
    <mergeCell ref="A7:A8"/>
    <mergeCell ref="B7:B8"/>
    <mergeCell ref="C7:C8"/>
    <mergeCell ref="D7:D8"/>
    <mergeCell ref="E7:E8"/>
    <mergeCell ref="F7:F8"/>
    <mergeCell ref="G7:G8"/>
    <mergeCell ref="H7:H8"/>
    <mergeCell ref="M7:M8"/>
    <mergeCell ref="N7:P7"/>
    <mergeCell ref="Q7:Q8"/>
    <mergeCell ref="I7:I8"/>
    <mergeCell ref="J7:J8"/>
    <mergeCell ref="K7:K8"/>
    <mergeCell ref="L7:L8"/>
  </mergeCells>
  <conditionalFormatting sqref="B23:B24">
    <cfRule type="containsBlanks" dxfId="49" priority="2">
      <formula>LEN(TRIM(B23))=0</formula>
    </cfRule>
  </conditionalFormatting>
  <conditionalFormatting sqref="C17:D20">
    <cfRule type="containsBlanks" dxfId="48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7">
    <tabColor rgb="FFFFFF00"/>
    <pageSetUpPr fitToPage="1"/>
  </sheetPr>
  <dimension ref="A1:S28"/>
  <sheetViews>
    <sheetView showGridLines="0" zoomScale="80" zoomScaleNormal="80" workbookViewId="0">
      <selection activeCell="Q10" sqref="Q10:Q12"/>
    </sheetView>
  </sheetViews>
  <sheetFormatPr defaultRowHeight="12.75" x14ac:dyDescent="0.2"/>
  <cols>
    <col min="1" max="1" width="5.28515625" style="36" customWidth="1"/>
    <col min="2" max="2" width="17.85546875" style="36" customWidth="1"/>
    <col min="3" max="3" width="13.7109375" style="36" customWidth="1"/>
    <col min="4" max="4" width="12.7109375" style="225" customWidth="1"/>
    <col min="5" max="6" width="19.5703125" style="225" customWidth="1"/>
    <col min="7" max="7" width="14.5703125" style="225" customWidth="1"/>
    <col min="8" max="8" width="15.7109375" style="225" customWidth="1"/>
    <col min="9" max="12" width="15.7109375" style="314" customWidth="1"/>
    <col min="13" max="13" width="11.14062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19" ht="15" customHeight="1" x14ac:dyDescent="0.2">
      <c r="A1" s="407" t="s">
        <v>12</v>
      </c>
      <c r="B1" s="407"/>
      <c r="C1" s="224"/>
    </row>
    <row r="2" spans="1:19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19" ht="15" customHeight="1" x14ac:dyDescent="0.2">
      <c r="A3" s="459"/>
      <c r="B3" s="459"/>
      <c r="C3" s="225"/>
    </row>
    <row r="4" spans="1:19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19" s="22" customFormat="1" ht="15.75" customHeight="1" x14ac:dyDescent="0.2">
      <c r="A5" s="461" t="s">
        <v>140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</row>
    <row r="6" spans="1:19" s="56" customFormat="1" ht="21" customHeight="1" thickBot="1" x14ac:dyDescent="0.3">
      <c r="A6" s="457" t="s">
        <v>290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19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19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19" s="45" customFormat="1" ht="12" customHeight="1" x14ac:dyDescent="0.25">
      <c r="A9" s="77" t="s">
        <v>27</v>
      </c>
      <c r="B9" s="78" t="s">
        <v>28</v>
      </c>
      <c r="C9" s="80" t="s">
        <v>29</v>
      </c>
      <c r="D9" s="334" t="s">
        <v>30</v>
      </c>
      <c r="E9" s="78" t="s">
        <v>31</v>
      </c>
      <c r="F9" s="334" t="s">
        <v>32</v>
      </c>
      <c r="G9" s="335" t="s">
        <v>33</v>
      </c>
      <c r="H9" s="334" t="s">
        <v>34</v>
      </c>
      <c r="I9" s="334">
        <v>9</v>
      </c>
      <c r="J9" s="78">
        <v>10</v>
      </c>
      <c r="K9" s="336">
        <v>11</v>
      </c>
      <c r="L9" s="336">
        <v>12</v>
      </c>
      <c r="M9" s="33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19" s="47" customFormat="1" ht="29.1" customHeight="1" x14ac:dyDescent="0.25">
      <c r="A10" s="84"/>
      <c r="B10" s="112"/>
      <c r="C10" s="115"/>
      <c r="D10" s="316"/>
      <c r="E10" s="338"/>
      <c r="F10" s="328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297</v>
      </c>
      <c r="S10" s="463"/>
    </row>
    <row r="11" spans="1:19" s="47" customFormat="1" ht="27.75" customHeight="1" x14ac:dyDescent="0.25">
      <c r="A11" s="121"/>
      <c r="B11" s="113"/>
      <c r="C11" s="116"/>
      <c r="D11" s="330"/>
      <c r="E11" s="317"/>
      <c r="F11" s="330"/>
      <c r="G11" s="329"/>
      <c r="H11" s="330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19" s="47" customFormat="1" ht="29.1" customHeight="1" thickBot="1" x14ac:dyDescent="0.3">
      <c r="A12" s="122"/>
      <c r="B12" s="114"/>
      <c r="C12" s="117"/>
      <c r="D12" s="332"/>
      <c r="E12" s="318"/>
      <c r="F12" s="332"/>
      <c r="G12" s="332"/>
      <c r="H12" s="87"/>
      <c r="I12" s="87"/>
      <c r="J12" s="87"/>
      <c r="K12" s="87"/>
      <c r="L12" s="87"/>
      <c r="M12" s="87"/>
      <c r="N12" s="111"/>
      <c r="O12" s="120"/>
      <c r="P12" s="151"/>
      <c r="Q12" s="451"/>
    </row>
    <row r="13" spans="1:19" s="47" customFormat="1" ht="29.1" customHeight="1" x14ac:dyDescent="0.25">
      <c r="A13" s="99"/>
      <c r="B13" s="131"/>
      <c r="C13" s="131"/>
      <c r="D13" s="99"/>
      <c r="E13" s="228"/>
      <c r="F13" s="99"/>
      <c r="G13" s="99"/>
      <c r="H13" s="99"/>
      <c r="I13" s="99"/>
      <c r="J13" s="99"/>
      <c r="K13" s="99"/>
      <c r="L13" s="99"/>
      <c r="M13" s="99"/>
      <c r="N13" s="132"/>
      <c r="O13" s="133"/>
      <c r="P13" s="132"/>
      <c r="Q13" s="99"/>
    </row>
    <row r="14" spans="1:19" s="47" customFormat="1" ht="24.95" customHeight="1" x14ac:dyDescent="0.25">
      <c r="A14" s="99"/>
      <c r="B14" s="131"/>
      <c r="C14" s="131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132"/>
      <c r="O14" s="133"/>
      <c r="P14" s="132"/>
    </row>
    <row r="15" spans="1:19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19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IF('Príloha č. 1'!$C$6="","",'Príloha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IF('Príloha č. 1'!$C$7="","",'Príloha č. 1'!$C$7)</f>
        <v/>
      </c>
      <c r="D18" s="433"/>
      <c r="E18" s="47"/>
      <c r="F18" s="47"/>
    </row>
    <row r="19" spans="1:16" s="56" customFormat="1" ht="15" customHeight="1" x14ac:dyDescent="0.25">
      <c r="A19" s="413" t="s">
        <v>3</v>
      </c>
      <c r="B19" s="413"/>
      <c r="C19" s="428" t="str">
        <f>IF('Príloha č. 1'!C8:D8="","",'Príloha č. 1'!C8:D8)</f>
        <v/>
      </c>
      <c r="D19" s="428"/>
      <c r="E19" s="47"/>
      <c r="F19" s="47"/>
    </row>
    <row r="20" spans="1:16" s="56" customFormat="1" ht="15" customHeight="1" x14ac:dyDescent="0.25">
      <c r="A20" s="413" t="s">
        <v>4</v>
      </c>
      <c r="B20" s="413"/>
      <c r="C20" s="428" t="str">
        <f>IF('Príloha č. 1'!C9:D9="","",'Príloha č. 1'!C9:D9)</f>
        <v/>
      </c>
      <c r="D20" s="428"/>
      <c r="E20" s="47"/>
      <c r="F20" s="47"/>
    </row>
    <row r="23" spans="1:16" ht="15" customHeight="1" x14ac:dyDescent="0.2">
      <c r="A23" s="36" t="s">
        <v>8</v>
      </c>
      <c r="B23" s="106" t="str">
        <f>IF('Príloha č. 1'!B23:B23="","",'Príloha č. 1'!B23:B23)</f>
        <v/>
      </c>
      <c r="C23" s="225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IF('Príloha č. 1'!B24:B24="","",'Príloha č. 1'!B24:B24)</f>
        <v/>
      </c>
      <c r="C24" s="225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G25" s="459" t="s">
        <v>65</v>
      </c>
      <c r="H25" s="459"/>
      <c r="I25" s="459"/>
      <c r="J25" s="459"/>
      <c r="K25" s="459"/>
      <c r="L25" s="312"/>
      <c r="O25" s="105"/>
      <c r="P25" s="74"/>
    </row>
    <row r="26" spans="1:16" ht="45" customHeight="1" x14ac:dyDescent="0.2"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23"/>
      <c r="D27" s="61"/>
      <c r="E27" s="225"/>
      <c r="F27" s="225"/>
      <c r="G27" s="225"/>
      <c r="H27" s="225"/>
      <c r="I27" s="314"/>
      <c r="J27" s="314"/>
      <c r="K27" s="314"/>
      <c r="L27" s="314"/>
    </row>
    <row r="28" spans="1:16" s="63" customFormat="1" ht="27.75" customHeight="1" x14ac:dyDescent="0.2">
      <c r="A28" s="59"/>
      <c r="B28" s="60" t="s">
        <v>11</v>
      </c>
      <c r="C28" s="60"/>
      <c r="D28" s="45"/>
      <c r="E28" s="225"/>
      <c r="F28" s="225"/>
      <c r="G28" s="225"/>
      <c r="H28" s="225"/>
      <c r="I28" s="314"/>
      <c r="J28" s="314"/>
      <c r="K28" s="314"/>
      <c r="L28" s="314"/>
      <c r="M28" s="61"/>
    </row>
  </sheetData>
  <mergeCells count="36">
    <mergeCell ref="A7:A8"/>
    <mergeCell ref="B7:B8"/>
    <mergeCell ref="C7:C8"/>
    <mergeCell ref="D7:D8"/>
    <mergeCell ref="A1:B1"/>
    <mergeCell ref="A2:P2"/>
    <mergeCell ref="A3:B3"/>
    <mergeCell ref="A4:P4"/>
    <mergeCell ref="A6:P6"/>
    <mergeCell ref="A5:Q5"/>
    <mergeCell ref="E7:E8"/>
    <mergeCell ref="Q7:Q8"/>
    <mergeCell ref="F7:F8"/>
    <mergeCell ref="I7:I8"/>
    <mergeCell ref="J7:J8"/>
    <mergeCell ref="K7:K8"/>
    <mergeCell ref="S10:S11"/>
    <mergeCell ref="O26:P26"/>
    <mergeCell ref="A27:B27"/>
    <mergeCell ref="A19:B19"/>
    <mergeCell ref="C19:D19"/>
    <mergeCell ref="A20:B20"/>
    <mergeCell ref="C20:D20"/>
    <mergeCell ref="F26:M26"/>
    <mergeCell ref="A15:O15"/>
    <mergeCell ref="A17:B17"/>
    <mergeCell ref="C17:D17"/>
    <mergeCell ref="A18:B18"/>
    <mergeCell ref="C18:D18"/>
    <mergeCell ref="G25:K25"/>
    <mergeCell ref="Q10:Q12"/>
    <mergeCell ref="L7:L8"/>
    <mergeCell ref="G7:G8"/>
    <mergeCell ref="H7:H8"/>
    <mergeCell ref="M7:M8"/>
    <mergeCell ref="N7:P7"/>
  </mergeCells>
  <conditionalFormatting sqref="B23:B24">
    <cfRule type="containsBlanks" dxfId="47" priority="2">
      <formula>LEN(TRIM(B23))=0</formula>
    </cfRule>
  </conditionalFormatting>
  <conditionalFormatting sqref="C17:D20">
    <cfRule type="containsBlanks" dxfId="46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8">
    <tabColor rgb="FFFFFF00"/>
    <pageSetUpPr fitToPage="1"/>
  </sheetPr>
  <dimension ref="A1:U28"/>
  <sheetViews>
    <sheetView showGridLines="0" topLeftCell="A2" zoomScale="80" zoomScaleNormal="80" workbookViewId="0">
      <selection activeCell="A5" sqref="A5:Q5"/>
    </sheetView>
  </sheetViews>
  <sheetFormatPr defaultRowHeight="12.75" x14ac:dyDescent="0.2"/>
  <cols>
    <col min="1" max="1" width="5.28515625" style="36" customWidth="1"/>
    <col min="2" max="2" width="17.7109375" style="36" customWidth="1"/>
    <col min="3" max="3" width="15.42578125" style="36" customWidth="1"/>
    <col min="4" max="4" width="12.7109375" style="225" customWidth="1"/>
    <col min="5" max="5" width="21.28515625" style="225" customWidth="1"/>
    <col min="6" max="6" width="20.28515625" style="225" customWidth="1"/>
    <col min="7" max="7" width="16" style="225" customWidth="1"/>
    <col min="8" max="8" width="15.7109375" style="225" customWidth="1"/>
    <col min="9" max="12" width="15.7109375" style="314" customWidth="1"/>
    <col min="13" max="13" width="11.570312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21" ht="15" customHeight="1" x14ac:dyDescent="0.2">
      <c r="A1" s="407" t="s">
        <v>12</v>
      </c>
      <c r="B1" s="407"/>
      <c r="C1" s="224"/>
    </row>
    <row r="2" spans="1:21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21" ht="15" customHeight="1" x14ac:dyDescent="0.2">
      <c r="A3" s="459"/>
      <c r="B3" s="459"/>
      <c r="C3" s="225"/>
    </row>
    <row r="4" spans="1:21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21" s="22" customFormat="1" ht="20.25" customHeight="1" x14ac:dyDescent="0.2">
      <c r="A5" s="461" t="s">
        <v>146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  <c r="T5" s="38"/>
      <c r="U5" s="38"/>
    </row>
    <row r="6" spans="1:21" s="56" customFormat="1" ht="20.25" customHeight="1" thickBot="1" x14ac:dyDescent="0.3">
      <c r="A6" s="457" t="s">
        <v>291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21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21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36" t="s">
        <v>31</v>
      </c>
      <c r="F9" s="334" t="s">
        <v>32</v>
      </c>
      <c r="G9" s="335" t="s">
        <v>33</v>
      </c>
      <c r="H9" s="334" t="s">
        <v>34</v>
      </c>
      <c r="I9" s="334">
        <v>9</v>
      </c>
      <c r="J9" s="78">
        <v>10</v>
      </c>
      <c r="K9" s="334">
        <v>11</v>
      </c>
      <c r="L9" s="334">
        <v>12</v>
      </c>
      <c r="M9" s="79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21" s="47" customFormat="1" ht="29.1" customHeight="1" x14ac:dyDescent="0.25">
      <c r="A10" s="84"/>
      <c r="B10" s="112"/>
      <c r="C10" s="115"/>
      <c r="D10" s="316"/>
      <c r="E10" s="338"/>
      <c r="F10" s="328"/>
      <c r="G10" s="328"/>
      <c r="H10" s="85"/>
      <c r="I10" s="85"/>
      <c r="J10" s="85"/>
      <c r="K10" s="85"/>
      <c r="L10" s="85"/>
      <c r="M10" s="85"/>
      <c r="N10" s="104"/>
      <c r="O10" s="118"/>
      <c r="P10" s="129"/>
      <c r="Q10" s="449" t="s">
        <v>331</v>
      </c>
    </row>
    <row r="11" spans="1:21" s="47" customFormat="1" ht="29.1" customHeight="1" x14ac:dyDescent="0.25">
      <c r="A11" s="121"/>
      <c r="B11" s="113"/>
      <c r="C11" s="116"/>
      <c r="D11" s="317"/>
      <c r="E11" s="330"/>
      <c r="F11" s="317"/>
      <c r="G11" s="329"/>
      <c r="H11" s="330"/>
      <c r="I11" s="86"/>
      <c r="J11" s="86"/>
      <c r="K11" s="86"/>
      <c r="L11" s="86"/>
      <c r="M11" s="86"/>
      <c r="N11" s="110"/>
      <c r="O11" s="119"/>
      <c r="P11" s="150"/>
      <c r="Q11" s="450"/>
    </row>
    <row r="12" spans="1:21" s="47" customFormat="1" ht="29.1" customHeight="1" thickBot="1" x14ac:dyDescent="0.3">
      <c r="A12" s="122"/>
      <c r="B12" s="114"/>
      <c r="C12" s="117"/>
      <c r="D12" s="318"/>
      <c r="E12" s="331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21" s="22" customFormat="1" ht="24.75" customHeight="1" x14ac:dyDescent="0.2">
      <c r="A13" s="249"/>
      <c r="B13" s="249"/>
      <c r="C13" s="249"/>
      <c r="D13" s="249"/>
      <c r="E13" s="249"/>
      <c r="F13" s="249"/>
      <c r="G13" s="249"/>
      <c r="H13" s="249"/>
      <c r="I13" s="315"/>
      <c r="J13" s="315"/>
      <c r="K13" s="315"/>
      <c r="L13" s="315"/>
      <c r="M13" s="249"/>
      <c r="N13" s="249"/>
      <c r="O13" s="249"/>
      <c r="P13" s="249"/>
      <c r="S13" s="38"/>
      <c r="T13" s="38"/>
      <c r="U13" s="38"/>
    </row>
    <row r="14" spans="1:21" s="47" customFormat="1" ht="24.95" customHeight="1" x14ac:dyDescent="0.25">
      <c r="A14" s="99"/>
      <c r="B14" s="131"/>
      <c r="C14" s="131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132"/>
      <c r="O14" s="133"/>
      <c r="P14" s="132"/>
    </row>
    <row r="15" spans="1:21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21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IF('Príloha č. 1'!$C$6="","",'Príloha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IF('Príloha č. 1'!$C$7="","",'Príloha č. 1'!$C$7)</f>
        <v/>
      </c>
      <c r="D18" s="433"/>
      <c r="E18" s="47"/>
      <c r="F18" s="47"/>
    </row>
    <row r="19" spans="1:16" s="56" customFormat="1" ht="15" customHeight="1" x14ac:dyDescent="0.25">
      <c r="A19" s="413" t="s">
        <v>3</v>
      </c>
      <c r="B19" s="413"/>
      <c r="C19" s="428" t="str">
        <f>IF('Príloha č. 1'!C8:D8="","",'Príloha č. 1'!C8:D8)</f>
        <v/>
      </c>
      <c r="D19" s="428"/>
      <c r="E19" s="47"/>
      <c r="F19" s="47"/>
    </row>
    <row r="20" spans="1:16" s="56" customFormat="1" ht="15" customHeight="1" x14ac:dyDescent="0.25">
      <c r="A20" s="413" t="s">
        <v>4</v>
      </c>
      <c r="B20" s="413"/>
      <c r="C20" s="428" t="str">
        <f>IF('Príloha č. 1'!C9:D9="","",'Príloha č. 1'!C9:D9)</f>
        <v/>
      </c>
      <c r="D20" s="428"/>
      <c r="E20" s="47"/>
      <c r="F20" s="47"/>
    </row>
    <row r="23" spans="1:16" ht="15" customHeight="1" x14ac:dyDescent="0.2">
      <c r="A23" s="36" t="s">
        <v>8</v>
      </c>
      <c r="B23" s="106" t="str">
        <f>IF('Príloha č. 1'!B23:B23="","",'Príloha č. 1'!B23:B23)</f>
        <v/>
      </c>
      <c r="C23" s="225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IF('Príloha č. 1'!B24:B24="","",'Príloha č. 1'!B24:B24)</f>
        <v/>
      </c>
      <c r="C24" s="225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G25" s="459" t="s">
        <v>317</v>
      </c>
      <c r="H25" s="459"/>
      <c r="I25" s="459"/>
      <c r="J25" s="459"/>
      <c r="K25" s="459"/>
      <c r="L25" s="312"/>
      <c r="O25" s="105"/>
      <c r="P25" s="74"/>
    </row>
    <row r="26" spans="1:16" ht="45" customHeight="1" x14ac:dyDescent="0.2"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23"/>
      <c r="D27" s="61"/>
      <c r="E27" s="225"/>
      <c r="F27" s="225"/>
      <c r="G27" s="225"/>
      <c r="H27" s="225"/>
      <c r="I27" s="314"/>
      <c r="J27" s="314"/>
      <c r="K27" s="314"/>
      <c r="L27" s="314"/>
    </row>
    <row r="28" spans="1:16" s="63" customFormat="1" ht="24" customHeight="1" x14ac:dyDescent="0.2">
      <c r="A28" s="59"/>
      <c r="B28" s="60" t="s">
        <v>11</v>
      </c>
      <c r="C28" s="60"/>
      <c r="D28" s="45"/>
      <c r="E28" s="225"/>
      <c r="F28" s="225"/>
      <c r="G28" s="225"/>
      <c r="H28" s="225"/>
      <c r="I28" s="314"/>
      <c r="J28" s="314"/>
      <c r="K28" s="314"/>
      <c r="L28" s="314"/>
      <c r="M28" s="61"/>
    </row>
  </sheetData>
  <mergeCells count="35">
    <mergeCell ref="A1:B1"/>
    <mergeCell ref="A2:P2"/>
    <mergeCell ref="A3:B3"/>
    <mergeCell ref="A4:P4"/>
    <mergeCell ref="A6:P6"/>
    <mergeCell ref="A5:Q5"/>
    <mergeCell ref="Q10:Q12"/>
    <mergeCell ref="A7:A8"/>
    <mergeCell ref="B7:B8"/>
    <mergeCell ref="C7:C8"/>
    <mergeCell ref="D7:D8"/>
    <mergeCell ref="E7:E8"/>
    <mergeCell ref="F7:F8"/>
    <mergeCell ref="G7:G8"/>
    <mergeCell ref="H7:H8"/>
    <mergeCell ref="M7:M8"/>
    <mergeCell ref="N7:P7"/>
    <mergeCell ref="Q7:Q8"/>
    <mergeCell ref="I7:I8"/>
    <mergeCell ref="J7:J8"/>
    <mergeCell ref="K7:K8"/>
    <mergeCell ref="L7:L8"/>
    <mergeCell ref="G25:K25"/>
    <mergeCell ref="A27:B27"/>
    <mergeCell ref="A15:O15"/>
    <mergeCell ref="A17:B17"/>
    <mergeCell ref="C17:D17"/>
    <mergeCell ref="A18:B18"/>
    <mergeCell ref="C18:D18"/>
    <mergeCell ref="A19:B19"/>
    <mergeCell ref="C19:D19"/>
    <mergeCell ref="A20:B20"/>
    <mergeCell ref="C20:D20"/>
    <mergeCell ref="F26:M26"/>
    <mergeCell ref="O26:P26"/>
  </mergeCells>
  <conditionalFormatting sqref="B23:B24">
    <cfRule type="containsBlanks" dxfId="45" priority="2">
      <formula>LEN(TRIM(B23))=0</formula>
    </cfRule>
  </conditionalFormatting>
  <conditionalFormatting sqref="C17:D20">
    <cfRule type="containsBlanks" dxfId="44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0">
    <tabColor rgb="FFFFFF00"/>
    <pageSetUpPr fitToPage="1"/>
  </sheetPr>
  <dimension ref="A1:U28"/>
  <sheetViews>
    <sheetView showGridLines="0" zoomScale="80" zoomScaleNormal="80" workbookViewId="0">
      <selection activeCell="A5" sqref="A5:Q5"/>
    </sheetView>
  </sheetViews>
  <sheetFormatPr defaultRowHeight="12.75" x14ac:dyDescent="0.2"/>
  <cols>
    <col min="1" max="1" width="5.28515625" style="36" customWidth="1"/>
    <col min="2" max="2" width="15" style="36" customWidth="1"/>
    <col min="3" max="3" width="15.28515625" style="36" customWidth="1"/>
    <col min="4" max="4" width="12.7109375" style="225" customWidth="1"/>
    <col min="5" max="5" width="18.5703125" style="225" customWidth="1"/>
    <col min="6" max="6" width="19.140625" style="225" customWidth="1"/>
    <col min="7" max="7" width="15.5703125" style="225" customWidth="1"/>
    <col min="8" max="8" width="15.7109375" style="225" customWidth="1"/>
    <col min="9" max="12" width="15.7109375" style="314" customWidth="1"/>
    <col min="13" max="13" width="1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21" ht="15" customHeight="1" x14ac:dyDescent="0.2">
      <c r="A1" s="407" t="s">
        <v>12</v>
      </c>
      <c r="B1" s="407"/>
      <c r="C1" s="224"/>
    </row>
    <row r="2" spans="1:21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21" ht="15" customHeight="1" x14ac:dyDescent="0.2">
      <c r="A3" s="459"/>
      <c r="B3" s="459"/>
      <c r="C3" s="225"/>
    </row>
    <row r="4" spans="1:21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21" s="22" customFormat="1" ht="21.75" customHeight="1" x14ac:dyDescent="0.2">
      <c r="A5" s="461" t="s">
        <v>152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  <c r="U5" s="38"/>
    </row>
    <row r="6" spans="1:21" s="56" customFormat="1" ht="21" customHeight="1" thickBot="1" x14ac:dyDescent="0.3">
      <c r="A6" s="457" t="s">
        <v>153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21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21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39" t="s">
        <v>31</v>
      </c>
      <c r="F9" s="342" t="s">
        <v>32</v>
      </c>
      <c r="G9" s="334" t="s">
        <v>33</v>
      </c>
      <c r="H9" s="340" t="s">
        <v>34</v>
      </c>
      <c r="I9" s="334">
        <v>9</v>
      </c>
      <c r="J9" s="334">
        <v>10</v>
      </c>
      <c r="K9" s="78">
        <v>11</v>
      </c>
      <c r="L9" s="334">
        <v>12</v>
      </c>
      <c r="M9" s="79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21" s="47" customFormat="1" ht="29.1" customHeight="1" x14ac:dyDescent="0.25">
      <c r="A10" s="84"/>
      <c r="B10" s="112"/>
      <c r="C10" s="115"/>
      <c r="D10" s="316"/>
      <c r="E10" s="338"/>
      <c r="F10" s="341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332</v>
      </c>
    </row>
    <row r="11" spans="1:21" s="47" customFormat="1" ht="29.1" customHeight="1" x14ac:dyDescent="0.25">
      <c r="A11" s="121"/>
      <c r="B11" s="113"/>
      <c r="C11" s="116"/>
      <c r="D11" s="317"/>
      <c r="E11" s="329"/>
      <c r="F11" s="330"/>
      <c r="G11" s="329"/>
      <c r="H11" s="330"/>
      <c r="I11" s="86"/>
      <c r="J11" s="86"/>
      <c r="K11" s="86"/>
      <c r="L11" s="86"/>
      <c r="M11" s="86"/>
      <c r="N11" s="110"/>
      <c r="O11" s="119"/>
      <c r="P11" s="150"/>
      <c r="Q11" s="450"/>
    </row>
    <row r="12" spans="1:21" s="47" customFormat="1" ht="29.1" customHeight="1" thickBot="1" x14ac:dyDescent="0.3">
      <c r="A12" s="122"/>
      <c r="B12" s="114"/>
      <c r="C12" s="117"/>
      <c r="D12" s="318"/>
      <c r="E12" s="331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21" s="47" customFormat="1" ht="24.95" customHeight="1" x14ac:dyDescent="0.25">
      <c r="A13" s="99"/>
      <c r="B13" s="131"/>
      <c r="C13" s="131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32"/>
      <c r="O13" s="133"/>
      <c r="P13" s="132"/>
    </row>
    <row r="14" spans="1:21" ht="24" customHeight="1" x14ac:dyDescent="0.2"/>
    <row r="15" spans="1:21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21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IF('Príloha č. 1'!$C$6="","",'Príloha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IF('Príloha č. 1'!$C$7="","",'Príloha č. 1'!$C$7)</f>
        <v/>
      </c>
      <c r="D18" s="433"/>
      <c r="E18" s="254"/>
      <c r="F18" s="254"/>
    </row>
    <row r="19" spans="1:16" s="56" customFormat="1" ht="15" customHeight="1" x14ac:dyDescent="0.25">
      <c r="A19" s="413" t="s">
        <v>3</v>
      </c>
      <c r="B19" s="413"/>
      <c r="C19" s="428" t="str">
        <f>IF('Príloha č. 1'!C24:D24="","",'Príloha č. 1'!C24:D24)</f>
        <v/>
      </c>
      <c r="D19" s="428"/>
      <c r="E19" s="254"/>
      <c r="F19" s="254"/>
    </row>
    <row r="20" spans="1:16" s="56" customFormat="1" ht="15" customHeight="1" x14ac:dyDescent="0.25">
      <c r="A20" s="413" t="s">
        <v>4</v>
      </c>
      <c r="B20" s="413"/>
      <c r="C20" s="428" t="str">
        <f>IF('Príloha č. 1'!C25:D25="","",'Príloha č. 1'!C25:D25)</f>
        <v/>
      </c>
      <c r="D20" s="428"/>
      <c r="E20" s="254"/>
      <c r="F20" s="254"/>
    </row>
    <row r="21" spans="1:16" x14ac:dyDescent="0.2">
      <c r="D21" s="252"/>
      <c r="E21" s="252"/>
      <c r="F21" s="252"/>
      <c r="G21" s="252"/>
      <c r="H21" s="252"/>
    </row>
    <row r="22" spans="1:16" x14ac:dyDescent="0.2">
      <c r="D22" s="252"/>
      <c r="E22" s="252"/>
      <c r="F22" s="252"/>
      <c r="G22" s="252"/>
      <c r="H22" s="252"/>
    </row>
    <row r="23" spans="1:16" ht="15" customHeight="1" x14ac:dyDescent="0.2">
      <c r="A23" s="36" t="s">
        <v>8</v>
      </c>
      <c r="B23" s="106" t="str">
        <f>IF('Príloha č. 1'!B39:B39="","",'Príloha č. 1'!B39:B39)</f>
        <v/>
      </c>
      <c r="C23" s="252"/>
      <c r="D23" s="252"/>
      <c r="E23" s="252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IF('Príloha č. 1'!B40:B40="","",'Príloha č. 1'!B40:B40)</f>
        <v/>
      </c>
      <c r="C24" s="252"/>
      <c r="D24" s="252"/>
      <c r="E24" s="252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D25" s="252"/>
      <c r="E25" s="252"/>
      <c r="F25" s="252"/>
      <c r="G25" s="459" t="s">
        <v>65</v>
      </c>
      <c r="H25" s="459"/>
      <c r="I25" s="459"/>
      <c r="J25" s="459"/>
      <c r="K25" s="459"/>
      <c r="L25" s="312"/>
      <c r="O25" s="105"/>
      <c r="P25" s="74"/>
    </row>
    <row r="26" spans="1:16" ht="45" customHeight="1" x14ac:dyDescent="0.2">
      <c r="D26" s="252"/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50"/>
      <c r="D27" s="61"/>
      <c r="E27" s="252"/>
      <c r="F27" s="252"/>
      <c r="G27" s="252"/>
      <c r="H27" s="252"/>
      <c r="I27" s="314"/>
      <c r="J27" s="314"/>
      <c r="K27" s="314"/>
      <c r="L27" s="314"/>
    </row>
    <row r="28" spans="1:16" s="63" customFormat="1" ht="35.25" customHeight="1" x14ac:dyDescent="0.2">
      <c r="A28" s="59"/>
      <c r="B28" s="60" t="s">
        <v>11</v>
      </c>
      <c r="C28" s="60"/>
      <c r="D28" s="45"/>
      <c r="E28" s="252"/>
      <c r="F28" s="252"/>
      <c r="G28" s="252"/>
      <c r="H28" s="252"/>
      <c r="I28" s="314"/>
      <c r="J28" s="314"/>
      <c r="K28" s="314"/>
      <c r="L28" s="314"/>
      <c r="M28" s="61"/>
    </row>
  </sheetData>
  <mergeCells count="35">
    <mergeCell ref="O26:P26"/>
    <mergeCell ref="A27:B27"/>
    <mergeCell ref="A19:B19"/>
    <mergeCell ref="C19:D19"/>
    <mergeCell ref="C20:D20"/>
    <mergeCell ref="F26:M26"/>
    <mergeCell ref="A20:B20"/>
    <mergeCell ref="G25:K25"/>
    <mergeCell ref="C17:D17"/>
    <mergeCell ref="A6:P6"/>
    <mergeCell ref="A1:B1"/>
    <mergeCell ref="A2:P2"/>
    <mergeCell ref="A3:B3"/>
    <mergeCell ref="A4:P4"/>
    <mergeCell ref="A5:Q5"/>
    <mergeCell ref="I7:I8"/>
    <mergeCell ref="J7:J8"/>
    <mergeCell ref="K7:K8"/>
    <mergeCell ref="L7:L8"/>
    <mergeCell ref="A18:B18"/>
    <mergeCell ref="C18:D18"/>
    <mergeCell ref="Q10:Q12"/>
    <mergeCell ref="A7:A8"/>
    <mergeCell ref="B7:B8"/>
    <mergeCell ref="C7:C8"/>
    <mergeCell ref="D7:D8"/>
    <mergeCell ref="E7:E8"/>
    <mergeCell ref="F7:F8"/>
    <mergeCell ref="G7:G8"/>
    <mergeCell ref="H7:H8"/>
    <mergeCell ref="M7:M8"/>
    <mergeCell ref="N7:P7"/>
    <mergeCell ref="Q7:Q8"/>
    <mergeCell ref="A15:O15"/>
    <mergeCell ref="A17:B17"/>
  </mergeCells>
  <conditionalFormatting sqref="B23:B24">
    <cfRule type="containsBlanks" dxfId="43" priority="4">
      <formula>LEN(TRIM(B23))=0</formula>
    </cfRule>
  </conditionalFormatting>
  <conditionalFormatting sqref="C17:D20">
    <cfRule type="containsBlanks" dxfId="42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1">
    <tabColor rgb="FFFFFF00"/>
    <pageSetUpPr fitToPage="1"/>
  </sheetPr>
  <dimension ref="A1:U28"/>
  <sheetViews>
    <sheetView showGridLines="0" zoomScale="80" zoomScaleNormal="80" workbookViewId="0">
      <selection activeCell="A7" sqref="A7:M8"/>
    </sheetView>
  </sheetViews>
  <sheetFormatPr defaultRowHeight="12.75" x14ac:dyDescent="0.2"/>
  <cols>
    <col min="1" max="1" width="5.28515625" style="36" customWidth="1"/>
    <col min="2" max="2" width="15.85546875" style="36" customWidth="1"/>
    <col min="3" max="3" width="14.42578125" style="36" customWidth="1"/>
    <col min="4" max="4" width="12.7109375" style="225" customWidth="1"/>
    <col min="5" max="5" width="18" style="225" customWidth="1"/>
    <col min="6" max="6" width="19.5703125" style="225" customWidth="1"/>
    <col min="7" max="7" width="12.7109375" style="225" customWidth="1"/>
    <col min="8" max="11" width="12.7109375" style="314" customWidth="1"/>
    <col min="12" max="12" width="15.7109375" style="225" customWidth="1"/>
    <col min="13" max="13" width="13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21" ht="15" customHeight="1" x14ac:dyDescent="0.2">
      <c r="A1" s="407" t="s">
        <v>12</v>
      </c>
      <c r="B1" s="407"/>
      <c r="C1" s="224"/>
    </row>
    <row r="2" spans="1:21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21" ht="15" customHeight="1" x14ac:dyDescent="0.2">
      <c r="A3" s="459"/>
      <c r="B3" s="459"/>
      <c r="C3" s="225"/>
    </row>
    <row r="4" spans="1:21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21" s="22" customFormat="1" ht="17.25" customHeight="1" x14ac:dyDescent="0.2">
      <c r="A5" s="461" t="s">
        <v>158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  <c r="T5" s="38"/>
      <c r="U5" s="38"/>
    </row>
    <row r="6" spans="1:21" s="56" customFormat="1" ht="21" customHeight="1" thickBot="1" x14ac:dyDescent="0.3">
      <c r="A6" s="457" t="s">
        <v>159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21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21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78" t="s">
        <v>31</v>
      </c>
      <c r="F9" s="334" t="s">
        <v>32</v>
      </c>
      <c r="G9" s="335" t="s">
        <v>33</v>
      </c>
      <c r="H9" s="336">
        <v>8</v>
      </c>
      <c r="I9" s="78">
        <v>9</v>
      </c>
      <c r="J9" s="336">
        <v>10</v>
      </c>
      <c r="K9" s="343">
        <v>11</v>
      </c>
      <c r="L9" s="340">
        <v>12</v>
      </c>
      <c r="M9" s="79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21" s="47" customFormat="1" ht="29.1" customHeight="1" x14ac:dyDescent="0.25">
      <c r="A10" s="84"/>
      <c r="B10" s="112"/>
      <c r="C10" s="115"/>
      <c r="D10" s="316"/>
      <c r="E10" s="328"/>
      <c r="F10" s="328"/>
      <c r="G10" s="333"/>
      <c r="H10" s="338"/>
      <c r="I10" s="328"/>
      <c r="J10" s="316"/>
      <c r="K10" s="338"/>
      <c r="L10" s="328"/>
      <c r="M10" s="85"/>
      <c r="N10" s="104"/>
      <c r="O10" s="118"/>
      <c r="P10" s="129"/>
      <c r="Q10" s="449" t="s">
        <v>298</v>
      </c>
      <c r="S10" s="463"/>
    </row>
    <row r="11" spans="1:21" s="47" customFormat="1" ht="27.75" customHeight="1" x14ac:dyDescent="0.25">
      <c r="A11" s="121"/>
      <c r="B11" s="113"/>
      <c r="C11" s="116"/>
      <c r="D11" s="317"/>
      <c r="E11" s="330"/>
      <c r="F11" s="330"/>
      <c r="G11" s="329"/>
      <c r="H11" s="330"/>
      <c r="I11" s="330"/>
      <c r="J11" s="317"/>
      <c r="K11" s="329"/>
      <c r="L11" s="330"/>
      <c r="M11" s="86"/>
      <c r="N11" s="110"/>
      <c r="O11" s="119"/>
      <c r="P11" s="150"/>
      <c r="Q11" s="450"/>
      <c r="S11" s="463"/>
    </row>
    <row r="12" spans="1:21" s="47" customFormat="1" ht="29.1" customHeight="1" thickBot="1" x14ac:dyDescent="0.3">
      <c r="A12" s="122"/>
      <c r="B12" s="114"/>
      <c r="C12" s="117"/>
      <c r="D12" s="332"/>
      <c r="E12" s="318"/>
      <c r="F12" s="332"/>
      <c r="G12" s="331"/>
      <c r="H12" s="331"/>
      <c r="I12" s="331"/>
      <c r="J12" s="331"/>
      <c r="K12" s="331"/>
      <c r="L12" s="332"/>
      <c r="M12" s="87"/>
      <c r="N12" s="111"/>
      <c r="O12" s="120"/>
      <c r="P12" s="151"/>
      <c r="Q12" s="451"/>
    </row>
    <row r="13" spans="1:21" s="47" customFormat="1" ht="29.1" customHeight="1" x14ac:dyDescent="0.25">
      <c r="A13" s="99"/>
      <c r="B13" s="131"/>
      <c r="C13" s="131"/>
      <c r="D13" s="99"/>
      <c r="E13" s="228"/>
      <c r="F13" s="99"/>
      <c r="G13" s="99"/>
      <c r="H13" s="99"/>
      <c r="I13" s="99"/>
      <c r="J13" s="99"/>
      <c r="K13" s="99"/>
      <c r="L13" s="99"/>
      <c r="M13" s="99"/>
      <c r="N13" s="132"/>
      <c r="O13" s="133"/>
      <c r="P13" s="132"/>
      <c r="Q13" s="99"/>
    </row>
    <row r="14" spans="1:21" s="47" customFormat="1" ht="29.1" customHeight="1" x14ac:dyDescent="0.25">
      <c r="A14" s="99"/>
      <c r="B14" s="131"/>
      <c r="C14" s="131"/>
      <c r="D14" s="99"/>
      <c r="E14" s="228"/>
      <c r="F14" s="99"/>
      <c r="G14" s="99"/>
      <c r="H14" s="99"/>
      <c r="I14" s="99"/>
      <c r="J14" s="99"/>
      <c r="K14" s="99"/>
      <c r="L14" s="99"/>
      <c r="M14" s="99"/>
      <c r="N14" s="132"/>
      <c r="O14" s="133"/>
      <c r="P14" s="132"/>
      <c r="Q14" s="99"/>
    </row>
    <row r="15" spans="1:21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21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IF('Príloha č. 1'!$C$6="","",'Príloha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IF('Príloha č. 1'!$C$7="","",'Príloha č. 1'!$C$7)</f>
        <v/>
      </c>
      <c r="D18" s="433"/>
      <c r="E18" s="47"/>
      <c r="F18" s="47"/>
    </row>
    <row r="19" spans="1:16" s="56" customFormat="1" ht="15" customHeight="1" x14ac:dyDescent="0.25">
      <c r="A19" s="413" t="s">
        <v>3</v>
      </c>
      <c r="B19" s="413"/>
      <c r="C19" s="428" t="str">
        <f>IF('Príloha č. 1'!C8:D8="","",'Príloha č. 1'!C8:D8)</f>
        <v/>
      </c>
      <c r="D19" s="428"/>
      <c r="E19" s="47"/>
      <c r="F19" s="47"/>
    </row>
    <row r="20" spans="1:16" s="56" customFormat="1" ht="15" customHeight="1" x14ac:dyDescent="0.25">
      <c r="A20" s="413" t="s">
        <v>4</v>
      </c>
      <c r="B20" s="413"/>
      <c r="C20" s="428" t="str">
        <f>IF('Príloha č. 1'!C9:D9="","",'Príloha č. 1'!C9:D9)</f>
        <v/>
      </c>
      <c r="D20" s="428"/>
      <c r="E20" s="47"/>
      <c r="F20" s="47"/>
    </row>
    <row r="23" spans="1:16" ht="15" customHeight="1" x14ac:dyDescent="0.2">
      <c r="A23" s="36" t="s">
        <v>8</v>
      </c>
      <c r="B23" s="106" t="str">
        <f>IF('Príloha č. 1'!B23:B23="","",'Príloha č. 1'!B23:B23)</f>
        <v/>
      </c>
      <c r="C23" s="225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IF('Príloha č. 1'!B24:B24="","",'Príloha č. 1'!B24:B24)</f>
        <v/>
      </c>
      <c r="C24" s="225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G25" s="407" t="s">
        <v>318</v>
      </c>
      <c r="H25" s="407"/>
      <c r="I25" s="407"/>
      <c r="J25" s="407"/>
      <c r="K25" s="407"/>
      <c r="L25" s="407"/>
      <c r="O25" s="105"/>
      <c r="P25" s="74"/>
    </row>
    <row r="26" spans="1:16" ht="45" customHeight="1" x14ac:dyDescent="0.2"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23"/>
      <c r="D27" s="61"/>
      <c r="E27" s="225"/>
      <c r="F27" s="225"/>
      <c r="G27" s="225"/>
      <c r="H27" s="314"/>
      <c r="I27" s="314"/>
      <c r="J27" s="314"/>
      <c r="K27" s="314"/>
      <c r="L27" s="225"/>
    </row>
    <row r="28" spans="1:16" s="63" customFormat="1" ht="26.25" customHeight="1" x14ac:dyDescent="0.2">
      <c r="A28" s="59"/>
      <c r="B28" s="60" t="s">
        <v>11</v>
      </c>
      <c r="C28" s="60"/>
      <c r="D28" s="45"/>
      <c r="E28" s="225"/>
      <c r="F28" s="225"/>
      <c r="G28" s="225"/>
      <c r="H28" s="314"/>
      <c r="I28" s="314"/>
      <c r="J28" s="314"/>
      <c r="K28" s="314"/>
      <c r="L28" s="225"/>
      <c r="M28" s="61"/>
    </row>
  </sheetData>
  <mergeCells count="36">
    <mergeCell ref="A1:B1"/>
    <mergeCell ref="A2:P2"/>
    <mergeCell ref="A3:B3"/>
    <mergeCell ref="A4:P4"/>
    <mergeCell ref="A5:Q5"/>
    <mergeCell ref="A6:P6"/>
    <mergeCell ref="G7:G8"/>
    <mergeCell ref="L7:L8"/>
    <mergeCell ref="M7:M8"/>
    <mergeCell ref="N7:P7"/>
    <mergeCell ref="Q7:Q8"/>
    <mergeCell ref="A7:A8"/>
    <mergeCell ref="B7:B8"/>
    <mergeCell ref="C7:C8"/>
    <mergeCell ref="D7:D8"/>
    <mergeCell ref="E7:E8"/>
    <mergeCell ref="F7:F8"/>
    <mergeCell ref="H7:H8"/>
    <mergeCell ref="I7:I8"/>
    <mergeCell ref="J7:J8"/>
    <mergeCell ref="K7:K8"/>
    <mergeCell ref="S10:S11"/>
    <mergeCell ref="Q10:Q12"/>
    <mergeCell ref="A27:B27"/>
    <mergeCell ref="A19:B19"/>
    <mergeCell ref="C19:D19"/>
    <mergeCell ref="A20:B20"/>
    <mergeCell ref="C20:D20"/>
    <mergeCell ref="G25:L25"/>
    <mergeCell ref="F26:M26"/>
    <mergeCell ref="A15:O15"/>
    <mergeCell ref="A17:B17"/>
    <mergeCell ref="C17:D17"/>
    <mergeCell ref="A18:B18"/>
    <mergeCell ref="C18:D18"/>
    <mergeCell ref="O26:P26"/>
  </mergeCells>
  <conditionalFormatting sqref="B23:B24">
    <cfRule type="containsBlanks" dxfId="41" priority="2">
      <formula>LEN(TRIM(B23))=0</formula>
    </cfRule>
  </conditionalFormatting>
  <conditionalFormatting sqref="C17:D20">
    <cfRule type="containsBlanks" dxfId="40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2">
    <tabColor rgb="FFFFFF00"/>
    <pageSetUpPr fitToPage="1"/>
  </sheetPr>
  <dimension ref="A1:T28"/>
  <sheetViews>
    <sheetView showGridLines="0" zoomScale="80" zoomScaleNormal="80" workbookViewId="0">
      <selection activeCell="A5" sqref="A5:Q5"/>
    </sheetView>
  </sheetViews>
  <sheetFormatPr defaultRowHeight="12.75" x14ac:dyDescent="0.2"/>
  <cols>
    <col min="1" max="1" width="5.28515625" style="36" customWidth="1"/>
    <col min="2" max="2" width="15" style="36" customWidth="1"/>
    <col min="3" max="3" width="12" style="36" customWidth="1"/>
    <col min="4" max="4" width="12.7109375" style="225" customWidth="1"/>
    <col min="5" max="5" width="19" style="225" customWidth="1"/>
    <col min="6" max="6" width="18.28515625" style="225" customWidth="1"/>
    <col min="7" max="7" width="12.7109375" style="225" customWidth="1"/>
    <col min="8" max="8" width="15.7109375" style="225" customWidth="1"/>
    <col min="9" max="12" width="15.7109375" style="314" customWidth="1"/>
    <col min="13" max="13" width="10.4257812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20" ht="15" customHeight="1" x14ac:dyDescent="0.2">
      <c r="A1" s="407" t="s">
        <v>12</v>
      </c>
      <c r="B1" s="407"/>
      <c r="C1" s="224"/>
    </row>
    <row r="2" spans="1:20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20" ht="15" customHeight="1" x14ac:dyDescent="0.2">
      <c r="A3" s="459"/>
      <c r="B3" s="459"/>
      <c r="C3" s="225"/>
    </row>
    <row r="4" spans="1:20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20" s="22" customFormat="1" ht="17.25" customHeight="1" x14ac:dyDescent="0.2">
      <c r="A5" s="461" t="s">
        <v>166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  <c r="T5" s="38"/>
    </row>
    <row r="6" spans="1:20" s="56" customFormat="1" ht="23.25" customHeight="1" thickBot="1" x14ac:dyDescent="0.3">
      <c r="A6" s="457" t="s">
        <v>167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20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20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20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34" t="s">
        <v>31</v>
      </c>
      <c r="F9" s="78" t="s">
        <v>32</v>
      </c>
      <c r="G9" s="335" t="s">
        <v>33</v>
      </c>
      <c r="H9" s="334" t="s">
        <v>34</v>
      </c>
      <c r="I9" s="78">
        <v>9</v>
      </c>
      <c r="J9" s="334">
        <v>10</v>
      </c>
      <c r="K9" s="336">
        <v>11</v>
      </c>
      <c r="L9" s="334">
        <v>12</v>
      </c>
      <c r="M9" s="33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20" s="47" customFormat="1" ht="29.1" customHeight="1" x14ac:dyDescent="0.25">
      <c r="A10" s="84"/>
      <c r="B10" s="112"/>
      <c r="C10" s="115"/>
      <c r="D10" s="316"/>
      <c r="E10" s="328"/>
      <c r="F10" s="328"/>
      <c r="G10" s="328"/>
      <c r="H10" s="85"/>
      <c r="I10" s="85"/>
      <c r="J10" s="85"/>
      <c r="K10" s="85"/>
      <c r="L10" s="85"/>
      <c r="M10" s="85"/>
      <c r="N10" s="104"/>
      <c r="O10" s="118"/>
      <c r="P10" s="129"/>
      <c r="Q10" s="449" t="s">
        <v>299</v>
      </c>
      <c r="S10" s="463"/>
    </row>
    <row r="11" spans="1:20" s="47" customFormat="1" ht="27.75" customHeight="1" x14ac:dyDescent="0.25">
      <c r="A11" s="121"/>
      <c r="B11" s="113"/>
      <c r="C11" s="116"/>
      <c r="D11" s="317"/>
      <c r="E11" s="330"/>
      <c r="F11" s="330"/>
      <c r="G11" s="329"/>
      <c r="H11" s="330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20" s="47" customFormat="1" ht="29.1" customHeight="1" thickBot="1" x14ac:dyDescent="0.3">
      <c r="A12" s="122"/>
      <c r="B12" s="114"/>
      <c r="C12" s="117"/>
      <c r="D12" s="332"/>
      <c r="E12" s="318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20" s="47" customFormat="1" ht="29.1" customHeight="1" x14ac:dyDescent="0.25">
      <c r="A13" s="99"/>
      <c r="B13" s="131"/>
      <c r="C13" s="131"/>
      <c r="D13" s="99"/>
      <c r="E13" s="228"/>
      <c r="F13" s="99"/>
      <c r="G13" s="99"/>
      <c r="H13" s="99"/>
      <c r="I13" s="99"/>
      <c r="J13" s="99"/>
      <c r="K13" s="99"/>
      <c r="L13" s="99"/>
      <c r="M13" s="99"/>
      <c r="N13" s="132"/>
      <c r="O13" s="133"/>
      <c r="P13" s="132"/>
      <c r="Q13" s="99"/>
    </row>
    <row r="14" spans="1:20" s="47" customFormat="1" ht="29.1" customHeight="1" x14ac:dyDescent="0.25">
      <c r="A14" s="99"/>
      <c r="B14" s="131"/>
      <c r="C14" s="131"/>
      <c r="D14" s="99"/>
      <c r="E14" s="228"/>
      <c r="F14" s="99"/>
      <c r="G14" s="99"/>
      <c r="H14" s="99"/>
      <c r="I14" s="99"/>
      <c r="J14" s="99"/>
      <c r="K14" s="99"/>
      <c r="L14" s="99"/>
      <c r="M14" s="99"/>
      <c r="N14" s="132"/>
      <c r="O14" s="133"/>
      <c r="P14" s="132"/>
      <c r="Q14" s="99"/>
    </row>
    <row r="15" spans="1:20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20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IF('Príloha č. 1'!$C$6="","",'Príloha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IF('Príloha č. 1'!$C$7="","",'Príloha č. 1'!$C$7)</f>
        <v/>
      </c>
      <c r="D18" s="433"/>
      <c r="E18" s="47"/>
      <c r="F18" s="47"/>
    </row>
    <row r="19" spans="1:16" s="56" customFormat="1" ht="15" customHeight="1" x14ac:dyDescent="0.25">
      <c r="A19" s="413" t="s">
        <v>3</v>
      </c>
      <c r="B19" s="413"/>
      <c r="C19" s="428" t="str">
        <f>IF('Príloha č. 1'!C8:D8="","",'Príloha č. 1'!C8:D8)</f>
        <v/>
      </c>
      <c r="D19" s="428"/>
      <c r="E19" s="47"/>
      <c r="F19" s="47"/>
    </row>
    <row r="20" spans="1:16" s="56" customFormat="1" ht="15" customHeight="1" x14ac:dyDescent="0.25">
      <c r="A20" s="413" t="s">
        <v>4</v>
      </c>
      <c r="B20" s="413"/>
      <c r="C20" s="428" t="str">
        <f>IF('Príloha č. 1'!C9:D9="","",'Príloha č. 1'!C9:D9)</f>
        <v/>
      </c>
      <c r="D20" s="428"/>
      <c r="E20" s="47"/>
      <c r="F20" s="47"/>
    </row>
    <row r="23" spans="1:16" ht="15" customHeight="1" x14ac:dyDescent="0.2">
      <c r="A23" s="36" t="s">
        <v>8</v>
      </c>
      <c r="B23" s="106" t="str">
        <f>IF('Príloha č. 1'!B23:B23="","",'Príloha č. 1'!B23:B23)</f>
        <v/>
      </c>
      <c r="C23" s="225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IF('Príloha č. 1'!B24:B24="","",'Príloha č. 1'!B24:B24)</f>
        <v/>
      </c>
      <c r="C24" s="225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G25" s="459" t="s">
        <v>319</v>
      </c>
      <c r="H25" s="459"/>
      <c r="I25" s="459"/>
      <c r="J25" s="459"/>
      <c r="K25" s="459"/>
      <c r="L25" s="312"/>
      <c r="O25" s="105"/>
      <c r="P25" s="74"/>
    </row>
    <row r="26" spans="1:16" ht="45" customHeight="1" x14ac:dyDescent="0.2"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23"/>
      <c r="D27" s="61"/>
      <c r="E27" s="225"/>
      <c r="F27" s="225"/>
      <c r="G27" s="225"/>
      <c r="H27" s="225"/>
      <c r="I27" s="314"/>
      <c r="J27" s="314"/>
      <c r="K27" s="314"/>
      <c r="L27" s="314"/>
    </row>
    <row r="28" spans="1:16" s="63" customFormat="1" ht="19.5" customHeight="1" x14ac:dyDescent="0.2">
      <c r="A28" s="59"/>
      <c r="B28" s="60" t="s">
        <v>11</v>
      </c>
      <c r="C28" s="60"/>
      <c r="D28" s="45"/>
      <c r="E28" s="225"/>
      <c r="F28" s="225"/>
      <c r="G28" s="225"/>
      <c r="H28" s="225"/>
      <c r="I28" s="314"/>
      <c r="J28" s="314"/>
      <c r="K28" s="314"/>
      <c r="L28" s="314"/>
      <c r="M28" s="61"/>
    </row>
  </sheetData>
  <mergeCells count="36">
    <mergeCell ref="A6:P6"/>
    <mergeCell ref="A7:A8"/>
    <mergeCell ref="B7:B8"/>
    <mergeCell ref="C7:C8"/>
    <mergeCell ref="D7:D8"/>
    <mergeCell ref="E7:E8"/>
    <mergeCell ref="G7:G8"/>
    <mergeCell ref="H7:H8"/>
    <mergeCell ref="M7:M8"/>
    <mergeCell ref="N7:P7"/>
    <mergeCell ref="A1:B1"/>
    <mergeCell ref="A2:P2"/>
    <mergeCell ref="A3:B3"/>
    <mergeCell ref="A4:P4"/>
    <mergeCell ref="A5:Q5"/>
    <mergeCell ref="Q7:Q8"/>
    <mergeCell ref="S10:S11"/>
    <mergeCell ref="Q10:Q12"/>
    <mergeCell ref="A15:O15"/>
    <mergeCell ref="F7:F8"/>
    <mergeCell ref="I7:I8"/>
    <mergeCell ref="J7:J8"/>
    <mergeCell ref="K7:K8"/>
    <mergeCell ref="L7:L8"/>
    <mergeCell ref="A17:B17"/>
    <mergeCell ref="C17:D17"/>
    <mergeCell ref="A18:B18"/>
    <mergeCell ref="C18:D18"/>
    <mergeCell ref="O26:P26"/>
    <mergeCell ref="F26:M26"/>
    <mergeCell ref="G25:K25"/>
    <mergeCell ref="A27:B27"/>
    <mergeCell ref="A19:B19"/>
    <mergeCell ref="C19:D19"/>
    <mergeCell ref="A20:B20"/>
    <mergeCell ref="C20:D20"/>
  </mergeCells>
  <conditionalFormatting sqref="B23:B24">
    <cfRule type="containsBlanks" dxfId="39" priority="2">
      <formula>LEN(TRIM(B23))=0</formula>
    </cfRule>
  </conditionalFormatting>
  <conditionalFormatting sqref="C17:D20">
    <cfRule type="containsBlanks" dxfId="38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zoomScale="90" zoomScaleNormal="90" workbookViewId="0">
      <selection activeCell="E17" sqref="E17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84" customWidth="1"/>
    <col min="6" max="7" width="12.7109375" style="284" customWidth="1"/>
    <col min="8" max="8" width="15.7109375" style="284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1"/>
      <c r="B4" s="281"/>
      <c r="C4" s="281"/>
      <c r="D4" s="281"/>
      <c r="E4" s="281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131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132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133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2" t="s">
        <v>134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135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113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2" t="s">
        <v>136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137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138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139</v>
      </c>
      <c r="D16" s="155"/>
      <c r="E16" s="146"/>
    </row>
    <row r="17" spans="1:11" s="88" customFormat="1" ht="52.5" customHeight="1" thickBot="1" x14ac:dyDescent="0.3">
      <c r="A17" s="248">
        <v>9</v>
      </c>
      <c r="B17" s="421" t="s">
        <v>118</v>
      </c>
      <c r="C17" s="421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2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79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79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79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84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84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3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0"/>
      <c r="D31" s="280"/>
      <c r="E31" s="61"/>
      <c r="F31" s="284"/>
      <c r="G31" s="284"/>
      <c r="H31" s="284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84"/>
      <c r="G32" s="284"/>
      <c r="H32" s="284"/>
      <c r="I32" s="61"/>
    </row>
  </sheetData>
  <mergeCells count="18">
    <mergeCell ref="A23:B23"/>
    <mergeCell ref="D23:E23"/>
    <mergeCell ref="A24:B24"/>
    <mergeCell ref="D24:E24"/>
    <mergeCell ref="A31:B31"/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</mergeCells>
  <conditionalFormatting sqref="B27:C28">
    <cfRule type="containsBlanks" dxfId="217" priority="3">
      <formula>LEN(TRIM(B27))=0</formula>
    </cfRule>
  </conditionalFormatting>
  <conditionalFormatting sqref="D22:E24">
    <cfRule type="containsBlanks" dxfId="216" priority="2">
      <formula>LEN(TRIM(D22))=0</formula>
    </cfRule>
  </conditionalFormatting>
  <conditionalFormatting sqref="D21:E21">
    <cfRule type="containsBlanks" dxfId="215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3">
    <tabColor rgb="FFFFFF00"/>
    <pageSetUpPr fitToPage="1"/>
  </sheetPr>
  <dimension ref="A1:U28"/>
  <sheetViews>
    <sheetView showGridLines="0" topLeftCell="A4" zoomScale="80" zoomScaleNormal="80" workbookViewId="0">
      <selection activeCell="Q13" sqref="Q13"/>
    </sheetView>
  </sheetViews>
  <sheetFormatPr defaultRowHeight="12.75" x14ac:dyDescent="0.2"/>
  <cols>
    <col min="1" max="1" width="5.28515625" style="36" customWidth="1"/>
    <col min="2" max="2" width="14.85546875" style="36" customWidth="1"/>
    <col min="3" max="3" width="11.5703125" style="36" customWidth="1"/>
    <col min="4" max="4" width="12.7109375" style="225" customWidth="1"/>
    <col min="5" max="5" width="18.28515625" style="225" customWidth="1"/>
    <col min="6" max="6" width="18" style="225" customWidth="1"/>
    <col min="7" max="7" width="14" style="225" customWidth="1"/>
    <col min="8" max="8" width="15.7109375" style="225" customWidth="1"/>
    <col min="9" max="12" width="15.7109375" style="314" customWidth="1"/>
    <col min="13" max="13" width="15.2851562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21" ht="15" customHeight="1" x14ac:dyDescent="0.2">
      <c r="A1" s="407" t="s">
        <v>12</v>
      </c>
      <c r="B1" s="407"/>
      <c r="C1" s="224"/>
    </row>
    <row r="2" spans="1:21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21" ht="15" customHeight="1" x14ac:dyDescent="0.2">
      <c r="A3" s="459"/>
      <c r="B3" s="459"/>
      <c r="C3" s="225"/>
    </row>
    <row r="4" spans="1:21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21" s="22" customFormat="1" ht="18" customHeight="1" x14ac:dyDescent="0.2">
      <c r="A5" s="461" t="s">
        <v>174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  <c r="T5" s="38"/>
      <c r="U5" s="38"/>
    </row>
    <row r="6" spans="1:21" s="56" customFormat="1" ht="21.75" customHeight="1" thickBot="1" x14ac:dyDescent="0.3">
      <c r="A6" s="457" t="s">
        <v>175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21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21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344" t="s">
        <v>30</v>
      </c>
      <c r="E9" s="334" t="s">
        <v>31</v>
      </c>
      <c r="F9" s="334" t="s">
        <v>32</v>
      </c>
      <c r="G9" s="335" t="s">
        <v>33</v>
      </c>
      <c r="H9" s="334" t="s">
        <v>34</v>
      </c>
      <c r="I9" s="78">
        <v>9</v>
      </c>
      <c r="J9" s="336">
        <v>10</v>
      </c>
      <c r="K9" s="336">
        <v>11</v>
      </c>
      <c r="L9" s="336">
        <v>12</v>
      </c>
      <c r="M9" s="33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21" s="47" customFormat="1" ht="29.1" customHeight="1" x14ac:dyDescent="0.25">
      <c r="A10" s="84"/>
      <c r="B10" s="112"/>
      <c r="C10" s="115"/>
      <c r="D10" s="333"/>
      <c r="E10" s="328"/>
      <c r="F10" s="316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333</v>
      </c>
      <c r="S10" s="463"/>
    </row>
    <row r="11" spans="1:21" s="47" customFormat="1" ht="27.75" customHeight="1" x14ac:dyDescent="0.25">
      <c r="A11" s="121"/>
      <c r="B11" s="113"/>
      <c r="C11" s="116"/>
      <c r="D11" s="317"/>
      <c r="E11" s="329"/>
      <c r="F11" s="330"/>
      <c r="G11" s="329"/>
      <c r="H11" s="330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21" s="47" customFormat="1" ht="29.1" customHeight="1" thickBot="1" x14ac:dyDescent="0.3">
      <c r="A12" s="122"/>
      <c r="B12" s="114"/>
      <c r="C12" s="117"/>
      <c r="D12" s="318"/>
      <c r="E12" s="331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21" s="47" customFormat="1" ht="29.1" customHeight="1" x14ac:dyDescent="0.25">
      <c r="A13" s="99"/>
      <c r="B13" s="131"/>
      <c r="C13" s="131"/>
      <c r="D13" s="99"/>
      <c r="E13" s="228"/>
      <c r="F13" s="99"/>
      <c r="G13" s="99"/>
      <c r="H13" s="99"/>
      <c r="I13" s="99"/>
      <c r="J13" s="99"/>
      <c r="K13" s="99"/>
      <c r="L13" s="99"/>
      <c r="M13" s="99"/>
      <c r="N13" s="132"/>
      <c r="O13" s="133"/>
      <c r="P13" s="132"/>
      <c r="Q13" s="99"/>
    </row>
    <row r="14" spans="1:21" s="47" customFormat="1" ht="29.1" customHeight="1" x14ac:dyDescent="0.25">
      <c r="A14" s="99"/>
      <c r="B14" s="131"/>
      <c r="C14" s="131"/>
      <c r="D14" s="99"/>
      <c r="E14" s="228"/>
      <c r="F14" s="99"/>
      <c r="G14" s="99"/>
      <c r="H14" s="99"/>
      <c r="I14" s="99"/>
      <c r="J14" s="99"/>
      <c r="K14" s="99"/>
      <c r="L14" s="99"/>
      <c r="M14" s="99"/>
      <c r="N14" s="132"/>
      <c r="O14" s="133"/>
      <c r="P14" s="132"/>
      <c r="Q14" s="99"/>
    </row>
    <row r="15" spans="1:21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21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IF('Príloha č. 1'!$C$6="","",'Príloha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IF('Príloha č. 1'!$C$7="","",'Príloha č. 1'!$C$7)</f>
        <v/>
      </c>
      <c r="D18" s="433"/>
      <c r="E18" s="47"/>
      <c r="F18" s="47"/>
    </row>
    <row r="19" spans="1:16" s="56" customFormat="1" ht="15" customHeight="1" x14ac:dyDescent="0.25">
      <c r="A19" s="413" t="s">
        <v>3</v>
      </c>
      <c r="B19" s="413"/>
      <c r="C19" s="428" t="str">
        <f>IF('Príloha č. 1'!C8:D8="","",'Príloha č. 1'!C8:D8)</f>
        <v/>
      </c>
      <c r="D19" s="428"/>
      <c r="E19" s="47"/>
      <c r="F19" s="47"/>
    </row>
    <row r="20" spans="1:16" s="56" customFormat="1" ht="15" customHeight="1" x14ac:dyDescent="0.25">
      <c r="A20" s="413" t="s">
        <v>4</v>
      </c>
      <c r="B20" s="413"/>
      <c r="C20" s="428" t="str">
        <f>IF('Príloha č. 1'!C9:D9="","",'Príloha č. 1'!C9:D9)</f>
        <v/>
      </c>
      <c r="D20" s="428"/>
      <c r="E20" s="47"/>
      <c r="F20" s="47"/>
    </row>
    <row r="23" spans="1:16" ht="15" customHeight="1" x14ac:dyDescent="0.2">
      <c r="A23" s="36" t="s">
        <v>8</v>
      </c>
      <c r="B23" s="106" t="str">
        <f>IF('Príloha č. 1'!B23:B23="","",'Príloha č. 1'!B23:B23)</f>
        <v/>
      </c>
      <c r="C23" s="225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IF('Príloha č. 1'!B24:B24="","",'Príloha č. 1'!B24:B24)</f>
        <v/>
      </c>
      <c r="C24" s="225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G25" s="459" t="s">
        <v>320</v>
      </c>
      <c r="H25" s="459"/>
      <c r="I25" s="459"/>
      <c r="J25" s="459"/>
      <c r="K25" s="459"/>
      <c r="L25" s="312"/>
      <c r="O25" s="105"/>
      <c r="P25" s="74"/>
    </row>
    <row r="26" spans="1:16" ht="45" customHeight="1" x14ac:dyDescent="0.2"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23"/>
      <c r="D27" s="61"/>
      <c r="E27" s="225"/>
      <c r="F27" s="225"/>
      <c r="G27" s="225"/>
      <c r="H27" s="225"/>
      <c r="I27" s="314"/>
      <c r="J27" s="314"/>
      <c r="K27" s="314"/>
      <c r="L27" s="314"/>
    </row>
    <row r="28" spans="1:16" s="63" customFormat="1" ht="23.25" customHeight="1" x14ac:dyDescent="0.2">
      <c r="A28" s="59"/>
      <c r="B28" s="60" t="s">
        <v>11</v>
      </c>
      <c r="C28" s="60"/>
      <c r="D28" s="45"/>
      <c r="E28" s="225"/>
      <c r="F28" s="225"/>
      <c r="G28" s="225"/>
      <c r="H28" s="225"/>
      <c r="I28" s="314"/>
      <c r="J28" s="314"/>
      <c r="K28" s="314"/>
      <c r="L28" s="314"/>
      <c r="M28" s="61"/>
    </row>
  </sheetData>
  <mergeCells count="36">
    <mergeCell ref="A6:P6"/>
    <mergeCell ref="A7:A8"/>
    <mergeCell ref="B7:B8"/>
    <mergeCell ref="C7:C8"/>
    <mergeCell ref="D7:D8"/>
    <mergeCell ref="E7:E8"/>
    <mergeCell ref="G7:G8"/>
    <mergeCell ref="H7:H8"/>
    <mergeCell ref="M7:M8"/>
    <mergeCell ref="N7:P7"/>
    <mergeCell ref="A1:B1"/>
    <mergeCell ref="A2:P2"/>
    <mergeCell ref="A3:B3"/>
    <mergeCell ref="A4:P4"/>
    <mergeCell ref="A5:Q5"/>
    <mergeCell ref="Q7:Q8"/>
    <mergeCell ref="S10:S11"/>
    <mergeCell ref="Q10:Q12"/>
    <mergeCell ref="A15:O15"/>
    <mergeCell ref="F7:F8"/>
    <mergeCell ref="I7:I8"/>
    <mergeCell ref="J7:J8"/>
    <mergeCell ref="K7:K8"/>
    <mergeCell ref="L7:L8"/>
    <mergeCell ref="A17:B17"/>
    <mergeCell ref="C17:D17"/>
    <mergeCell ref="F26:M26"/>
    <mergeCell ref="O26:P26"/>
    <mergeCell ref="G25:K25"/>
    <mergeCell ref="A27:B27"/>
    <mergeCell ref="A18:B18"/>
    <mergeCell ref="C18:D18"/>
    <mergeCell ref="A19:B19"/>
    <mergeCell ref="C19:D19"/>
    <mergeCell ref="A20:B20"/>
    <mergeCell ref="C20:D20"/>
  </mergeCells>
  <conditionalFormatting sqref="B23:B24">
    <cfRule type="containsBlanks" dxfId="37" priority="2">
      <formula>LEN(TRIM(B23))=0</formula>
    </cfRule>
  </conditionalFormatting>
  <conditionalFormatting sqref="C17:D20">
    <cfRule type="containsBlanks" dxfId="36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4">
    <tabColor rgb="FFFFFF00"/>
    <pageSetUpPr fitToPage="1"/>
  </sheetPr>
  <dimension ref="A1:V27"/>
  <sheetViews>
    <sheetView showGridLines="0" zoomScale="80" zoomScaleNormal="80" workbookViewId="0">
      <selection activeCell="A7" sqref="A7:M8"/>
    </sheetView>
  </sheetViews>
  <sheetFormatPr defaultRowHeight="12.75" x14ac:dyDescent="0.2"/>
  <cols>
    <col min="1" max="1" width="5.28515625" style="36" customWidth="1"/>
    <col min="2" max="2" width="16.42578125" style="36" customWidth="1"/>
    <col min="3" max="3" width="11.28515625" style="36" customWidth="1"/>
    <col min="4" max="4" width="12.7109375" style="225" customWidth="1"/>
    <col min="5" max="5" width="18.7109375" style="225" customWidth="1"/>
    <col min="6" max="6" width="18.85546875" style="225" customWidth="1"/>
    <col min="7" max="7" width="12.7109375" style="225" customWidth="1"/>
    <col min="8" max="8" width="15.7109375" style="225" customWidth="1"/>
    <col min="9" max="12" width="15.7109375" style="314" customWidth="1"/>
    <col min="13" max="13" width="13.8554687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22" ht="15" customHeight="1" x14ac:dyDescent="0.2">
      <c r="A1" s="407" t="s">
        <v>12</v>
      </c>
      <c r="B1" s="407"/>
      <c r="C1" s="224"/>
    </row>
    <row r="2" spans="1:22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22" ht="15" customHeight="1" x14ac:dyDescent="0.2">
      <c r="A3" s="459"/>
      <c r="B3" s="459"/>
      <c r="C3" s="225"/>
    </row>
    <row r="4" spans="1:22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22" s="22" customFormat="1" ht="18" customHeight="1" x14ac:dyDescent="0.2">
      <c r="A5" s="461" t="s">
        <v>183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  <c r="T5" s="38"/>
      <c r="V5" s="38"/>
    </row>
    <row r="6" spans="1:22" s="56" customFormat="1" ht="22.5" customHeight="1" thickBot="1" x14ac:dyDescent="0.3">
      <c r="A6" s="457" t="s">
        <v>322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22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22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22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46" t="s">
        <v>31</v>
      </c>
      <c r="F9" s="334" t="s">
        <v>32</v>
      </c>
      <c r="G9" s="334" t="s">
        <v>33</v>
      </c>
      <c r="H9" s="340" t="s">
        <v>34</v>
      </c>
      <c r="I9" s="334">
        <v>9</v>
      </c>
      <c r="J9" s="334">
        <v>10</v>
      </c>
      <c r="K9" s="78">
        <v>11</v>
      </c>
      <c r="L9" s="336">
        <v>12</v>
      </c>
      <c r="M9" s="33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22" s="47" customFormat="1" ht="29.1" customHeight="1" x14ac:dyDescent="0.25">
      <c r="A10" s="84"/>
      <c r="B10" s="112"/>
      <c r="C10" s="115"/>
      <c r="D10" s="316"/>
      <c r="E10" s="345"/>
      <c r="F10" s="328"/>
      <c r="G10" s="328"/>
      <c r="H10" s="85"/>
      <c r="I10" s="85"/>
      <c r="J10" s="85"/>
      <c r="K10" s="85"/>
      <c r="L10" s="85"/>
      <c r="M10" s="85"/>
      <c r="N10" s="104"/>
      <c r="O10" s="118"/>
      <c r="P10" s="129"/>
      <c r="Q10" s="449" t="s">
        <v>300</v>
      </c>
      <c r="S10" s="463"/>
    </row>
    <row r="11" spans="1:22" s="47" customFormat="1" ht="27.75" customHeight="1" x14ac:dyDescent="0.25">
      <c r="A11" s="121"/>
      <c r="B11" s="113"/>
      <c r="C11" s="116"/>
      <c r="D11" s="317"/>
      <c r="E11" s="330"/>
      <c r="F11" s="330"/>
      <c r="G11" s="330"/>
      <c r="H11" s="86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22" s="47" customFormat="1" ht="29.1" customHeight="1" thickBot="1" x14ac:dyDescent="0.3">
      <c r="A12" s="122"/>
      <c r="B12" s="114"/>
      <c r="C12" s="117"/>
      <c r="D12" s="318"/>
      <c r="E12" s="332"/>
      <c r="F12" s="318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22" s="47" customFormat="1" ht="29.1" customHeight="1" x14ac:dyDescent="0.25">
      <c r="A13" s="99"/>
      <c r="B13" s="131"/>
      <c r="C13" s="131"/>
      <c r="D13" s="99"/>
      <c r="E13" s="228"/>
      <c r="F13" s="99"/>
      <c r="G13" s="99"/>
      <c r="H13" s="99"/>
      <c r="I13" s="99"/>
      <c r="J13" s="99"/>
      <c r="K13" s="99"/>
      <c r="L13" s="99"/>
      <c r="M13" s="99"/>
      <c r="N13" s="132"/>
      <c r="O13" s="133"/>
      <c r="P13" s="132"/>
      <c r="Q13" s="99"/>
    </row>
    <row r="14" spans="1:22" s="19" customFormat="1" ht="20.100000000000001" customHeight="1" x14ac:dyDescent="0.25">
      <c r="A14" s="398" t="s">
        <v>38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</row>
    <row r="15" spans="1:22" s="19" customFormat="1" ht="20.100000000000001" customHeight="1" x14ac:dyDescent="0.25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</row>
    <row r="16" spans="1:22" s="56" customFormat="1" ht="15" customHeight="1" x14ac:dyDescent="0.25">
      <c r="A16" s="399" t="s">
        <v>1</v>
      </c>
      <c r="B16" s="399"/>
      <c r="C16" s="432" t="str">
        <f>IF('Príloha č. 1'!$C$6="","",'Príloha č. 1'!$C$6)</f>
        <v/>
      </c>
      <c r="D16" s="432"/>
      <c r="E16" s="64"/>
      <c r="F16" s="64"/>
      <c r="N16" s="57"/>
    </row>
    <row r="17" spans="1:16" s="56" customFormat="1" ht="15" customHeight="1" x14ac:dyDescent="0.25">
      <c r="A17" s="413" t="s">
        <v>2</v>
      </c>
      <c r="B17" s="413"/>
      <c r="C17" s="433" t="str">
        <f>IF('Príloha č. 1'!$C$7="","",'Príloha č. 1'!$C$7)</f>
        <v/>
      </c>
      <c r="D17" s="433"/>
      <c r="E17" s="47"/>
      <c r="F17" s="47"/>
    </row>
    <row r="18" spans="1:16" s="56" customFormat="1" ht="15" customHeight="1" x14ac:dyDescent="0.25">
      <c r="A18" s="413" t="s">
        <v>3</v>
      </c>
      <c r="B18" s="413"/>
      <c r="C18" s="428" t="str">
        <f>IF('Príloha č. 1'!C8:D8="","",'Príloha č. 1'!C8:D8)</f>
        <v/>
      </c>
      <c r="D18" s="428"/>
      <c r="E18" s="47"/>
      <c r="F18" s="47"/>
    </row>
    <row r="19" spans="1:16" s="56" customFormat="1" ht="15" customHeight="1" x14ac:dyDescent="0.25">
      <c r="A19" s="413" t="s">
        <v>4</v>
      </c>
      <c r="B19" s="413"/>
      <c r="C19" s="428" t="str">
        <f>IF('Príloha č. 1'!C9:D9="","",'Príloha č. 1'!C9:D9)</f>
        <v/>
      </c>
      <c r="D19" s="428"/>
      <c r="E19" s="47"/>
      <c r="F19" s="47"/>
    </row>
    <row r="22" spans="1:16" ht="15" customHeight="1" x14ac:dyDescent="0.2">
      <c r="A22" s="36" t="s">
        <v>8</v>
      </c>
      <c r="B22" s="106" t="str">
        <f>IF('Príloha č. 1'!B23:B23="","",'Príloha č. 1'!B23:B23)</f>
        <v/>
      </c>
      <c r="C22" s="225"/>
      <c r="F22" s="36"/>
      <c r="G22" s="36"/>
      <c r="H22" s="36"/>
      <c r="I22" s="36"/>
      <c r="J22" s="36"/>
      <c r="K22" s="36"/>
      <c r="L22" s="36"/>
    </row>
    <row r="23" spans="1:16" ht="15" customHeight="1" x14ac:dyDescent="0.2">
      <c r="A23" s="36" t="s">
        <v>9</v>
      </c>
      <c r="B23" s="28" t="str">
        <f>IF('Príloha č. 1'!B24:B24="","",'Príloha č. 1'!B24:B24)</f>
        <v/>
      </c>
      <c r="C23" s="225"/>
      <c r="F23" s="36"/>
      <c r="G23" s="36"/>
      <c r="H23" s="36"/>
      <c r="I23" s="36"/>
      <c r="J23" s="36"/>
      <c r="K23" s="36"/>
      <c r="L23" s="36"/>
    </row>
    <row r="24" spans="1:16" ht="39.950000000000003" customHeight="1" x14ac:dyDescent="0.2">
      <c r="G24" s="459" t="s">
        <v>321</v>
      </c>
      <c r="H24" s="459"/>
      <c r="I24" s="459"/>
      <c r="J24" s="459"/>
      <c r="K24" s="459"/>
      <c r="L24" s="312"/>
      <c r="O24" s="105"/>
      <c r="P24" s="74"/>
    </row>
    <row r="25" spans="1:16" ht="45" customHeight="1" x14ac:dyDescent="0.2">
      <c r="E25" s="61"/>
      <c r="F25" s="430" t="s">
        <v>108</v>
      </c>
      <c r="G25" s="430"/>
      <c r="H25" s="430"/>
      <c r="I25" s="430"/>
      <c r="J25" s="430"/>
      <c r="K25" s="430"/>
      <c r="L25" s="430"/>
      <c r="M25" s="430"/>
      <c r="O25" s="430"/>
      <c r="P25" s="430"/>
    </row>
    <row r="26" spans="1:16" s="58" customFormat="1" x14ac:dyDescent="0.2">
      <c r="A26" s="417" t="s">
        <v>10</v>
      </c>
      <c r="B26" s="417"/>
      <c r="C26" s="223"/>
      <c r="D26" s="61"/>
      <c r="E26" s="225"/>
      <c r="F26" s="225"/>
      <c r="G26" s="225"/>
      <c r="H26" s="225"/>
      <c r="I26" s="314"/>
      <c r="J26" s="314"/>
      <c r="K26" s="314"/>
      <c r="L26" s="314"/>
    </row>
    <row r="27" spans="1:16" s="63" customFormat="1" ht="26.25" customHeight="1" x14ac:dyDescent="0.2">
      <c r="A27" s="59"/>
      <c r="B27" s="60" t="s">
        <v>11</v>
      </c>
      <c r="C27" s="60"/>
      <c r="D27" s="45"/>
      <c r="E27" s="225"/>
      <c r="F27" s="225"/>
      <c r="G27" s="225"/>
      <c r="H27" s="225"/>
      <c r="I27" s="314"/>
      <c r="J27" s="314"/>
      <c r="K27" s="314"/>
      <c r="L27" s="314"/>
      <c r="M27" s="61"/>
    </row>
  </sheetData>
  <mergeCells count="36">
    <mergeCell ref="F7:F8"/>
    <mergeCell ref="A6:P6"/>
    <mergeCell ref="A1:B1"/>
    <mergeCell ref="A2:P2"/>
    <mergeCell ref="A3:B3"/>
    <mergeCell ref="A4:P4"/>
    <mergeCell ref="A5:Q5"/>
    <mergeCell ref="A7:A8"/>
    <mergeCell ref="B7:B8"/>
    <mergeCell ref="C7:C8"/>
    <mergeCell ref="D7:D8"/>
    <mergeCell ref="E7:E8"/>
    <mergeCell ref="S10:S11"/>
    <mergeCell ref="G7:G8"/>
    <mergeCell ref="H7:H8"/>
    <mergeCell ref="M7:M8"/>
    <mergeCell ref="N7:P7"/>
    <mergeCell ref="Q7:Q8"/>
    <mergeCell ref="I7:I8"/>
    <mergeCell ref="J7:J8"/>
    <mergeCell ref="K7:K8"/>
    <mergeCell ref="L7:L8"/>
    <mergeCell ref="Q10:Q12"/>
    <mergeCell ref="A26:B26"/>
    <mergeCell ref="A14:O14"/>
    <mergeCell ref="A16:B16"/>
    <mergeCell ref="C16:D16"/>
    <mergeCell ref="A17:B17"/>
    <mergeCell ref="C17:D17"/>
    <mergeCell ref="A18:B18"/>
    <mergeCell ref="C18:D18"/>
    <mergeCell ref="A19:B19"/>
    <mergeCell ref="C19:D19"/>
    <mergeCell ref="F25:M25"/>
    <mergeCell ref="O25:P25"/>
    <mergeCell ref="G24:K24"/>
  </mergeCells>
  <conditionalFormatting sqref="B22:B23">
    <cfRule type="containsBlanks" dxfId="35" priority="2">
      <formula>LEN(TRIM(B22))=0</formula>
    </cfRule>
  </conditionalFormatting>
  <conditionalFormatting sqref="C16:D19">
    <cfRule type="containsBlanks" dxfId="34" priority="1">
      <formula>LEN(TRIM(C16))=0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5">
    <tabColor rgb="FFFFFF00"/>
    <pageSetUpPr fitToPage="1"/>
  </sheetPr>
  <dimension ref="A1:S28"/>
  <sheetViews>
    <sheetView showGridLines="0" topLeftCell="A4" zoomScale="80" zoomScaleNormal="80" workbookViewId="0">
      <selection activeCell="A5" sqref="A5:Q5"/>
    </sheetView>
  </sheetViews>
  <sheetFormatPr defaultRowHeight="12.75" x14ac:dyDescent="0.2"/>
  <cols>
    <col min="1" max="1" width="5.28515625" style="36" customWidth="1"/>
    <col min="2" max="2" width="14.5703125" style="36" customWidth="1"/>
    <col min="3" max="3" width="10.28515625" style="36" customWidth="1"/>
    <col min="4" max="4" width="12.7109375" style="225" customWidth="1"/>
    <col min="5" max="5" width="17.85546875" style="225" customWidth="1"/>
    <col min="6" max="6" width="21" style="225" customWidth="1"/>
    <col min="7" max="7" width="14.85546875" style="225" customWidth="1"/>
    <col min="8" max="8" width="15.7109375" style="225" customWidth="1"/>
    <col min="9" max="12" width="15.7109375" style="314" customWidth="1"/>
    <col min="13" max="13" width="11.570312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19" ht="15" customHeight="1" x14ac:dyDescent="0.2">
      <c r="A1" s="407" t="s">
        <v>12</v>
      </c>
      <c r="B1" s="407"/>
      <c r="C1" s="224"/>
    </row>
    <row r="2" spans="1:19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19" ht="15" customHeight="1" x14ac:dyDescent="0.2">
      <c r="A3" s="459"/>
      <c r="B3" s="459"/>
      <c r="C3" s="225"/>
    </row>
    <row r="4" spans="1:19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19" s="22" customFormat="1" ht="19.5" customHeight="1" x14ac:dyDescent="0.2">
      <c r="A5" s="461" t="s">
        <v>292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</row>
    <row r="6" spans="1:19" s="56" customFormat="1" ht="23.25" customHeight="1" thickBot="1" x14ac:dyDescent="0.3">
      <c r="A6" s="457" t="s">
        <v>293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19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19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19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36" t="s">
        <v>31</v>
      </c>
      <c r="F9" s="334" t="s">
        <v>32</v>
      </c>
      <c r="G9" s="335" t="s">
        <v>33</v>
      </c>
      <c r="H9" s="334" t="s">
        <v>34</v>
      </c>
      <c r="I9" s="78">
        <v>9</v>
      </c>
      <c r="J9" s="336">
        <v>10</v>
      </c>
      <c r="K9" s="336">
        <v>11</v>
      </c>
      <c r="L9" s="336">
        <v>12</v>
      </c>
      <c r="M9" s="33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19" s="47" customFormat="1" ht="29.1" customHeight="1" x14ac:dyDescent="0.25">
      <c r="A10" s="84"/>
      <c r="B10" s="112"/>
      <c r="C10" s="115"/>
      <c r="D10" s="328"/>
      <c r="E10" s="316"/>
      <c r="F10" s="328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301</v>
      </c>
      <c r="S10" s="463"/>
    </row>
    <row r="11" spans="1:19" s="47" customFormat="1" ht="27.75" customHeight="1" x14ac:dyDescent="0.25">
      <c r="A11" s="121"/>
      <c r="B11" s="113"/>
      <c r="C11" s="116"/>
      <c r="D11" s="317"/>
      <c r="E11" s="329"/>
      <c r="F11" s="330"/>
      <c r="G11" s="329"/>
      <c r="H11" s="330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19" s="47" customFormat="1" ht="29.1" customHeight="1" thickBot="1" x14ac:dyDescent="0.3">
      <c r="A12" s="122"/>
      <c r="B12" s="114"/>
      <c r="C12" s="117"/>
      <c r="D12" s="318"/>
      <c r="E12" s="331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19" s="47" customFormat="1" ht="29.1" customHeight="1" x14ac:dyDescent="0.25">
      <c r="A13" s="99"/>
      <c r="B13" s="131"/>
      <c r="C13" s="131"/>
      <c r="D13" s="99"/>
      <c r="E13" s="228"/>
      <c r="F13" s="99"/>
      <c r="G13" s="99"/>
      <c r="H13" s="99"/>
      <c r="I13" s="99"/>
      <c r="J13" s="99"/>
      <c r="K13" s="99"/>
      <c r="L13" s="99"/>
      <c r="M13" s="99"/>
      <c r="N13" s="132"/>
      <c r="O13" s="133"/>
      <c r="P13" s="132"/>
      <c r="Q13" s="99"/>
    </row>
    <row r="14" spans="1:19" s="47" customFormat="1" ht="29.1" customHeight="1" x14ac:dyDescent="0.25">
      <c r="A14" s="99"/>
      <c r="B14" s="131"/>
      <c r="C14" s="131"/>
      <c r="D14" s="99"/>
      <c r="E14" s="228"/>
      <c r="F14" s="99"/>
      <c r="G14" s="99"/>
      <c r="H14" s="99"/>
      <c r="I14" s="99"/>
      <c r="J14" s="99"/>
      <c r="K14" s="99"/>
      <c r="L14" s="99"/>
      <c r="M14" s="99"/>
      <c r="N14" s="132"/>
      <c r="O14" s="133"/>
      <c r="P14" s="132"/>
      <c r="Q14" s="99"/>
    </row>
    <row r="15" spans="1:19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19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IF('Príloha č. 1'!$C$6="","",'Príloha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IF('Príloha č. 1'!$C$7="","",'Príloha č. 1'!$C$7)</f>
        <v/>
      </c>
      <c r="D18" s="433"/>
      <c r="E18" s="47"/>
      <c r="F18" s="47"/>
    </row>
    <row r="19" spans="1:16" s="56" customFormat="1" ht="15" customHeight="1" x14ac:dyDescent="0.25">
      <c r="A19" s="413" t="s">
        <v>3</v>
      </c>
      <c r="B19" s="413"/>
      <c r="C19" s="428" t="str">
        <f>IF('Príloha č. 1'!C8:D8="","",'Príloha č. 1'!C8:D8)</f>
        <v/>
      </c>
      <c r="D19" s="428"/>
      <c r="E19" s="47"/>
      <c r="F19" s="47"/>
    </row>
    <row r="20" spans="1:16" s="56" customFormat="1" ht="15" customHeight="1" x14ac:dyDescent="0.25">
      <c r="A20" s="413" t="s">
        <v>4</v>
      </c>
      <c r="B20" s="413"/>
      <c r="C20" s="428" t="str">
        <f>IF('Príloha č. 1'!C9:D9="","",'Príloha č. 1'!C9:D9)</f>
        <v/>
      </c>
      <c r="D20" s="428"/>
      <c r="E20" s="47"/>
      <c r="F20" s="47"/>
    </row>
    <row r="23" spans="1:16" ht="15" customHeight="1" x14ac:dyDescent="0.2">
      <c r="A23" s="36" t="s">
        <v>8</v>
      </c>
      <c r="B23" s="106" t="str">
        <f>IF('Príloha č. 1'!B23:B23="","",'Príloha č. 1'!B23:B23)</f>
        <v/>
      </c>
      <c r="C23" s="225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IF('Príloha č. 1'!B24:B24="","",'Príloha č. 1'!B24:B24)</f>
        <v/>
      </c>
      <c r="C24" s="225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G25" s="459" t="s">
        <v>323</v>
      </c>
      <c r="H25" s="459"/>
      <c r="I25" s="459"/>
      <c r="J25" s="459"/>
      <c r="K25" s="459"/>
      <c r="L25" s="312"/>
      <c r="O25" s="105"/>
      <c r="P25" s="74"/>
    </row>
    <row r="26" spans="1:16" ht="45" customHeight="1" x14ac:dyDescent="0.2"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23"/>
      <c r="D27" s="61"/>
      <c r="E27" s="225"/>
      <c r="F27" s="225"/>
      <c r="G27" s="225"/>
      <c r="H27" s="225"/>
      <c r="I27" s="314"/>
      <c r="J27" s="314"/>
      <c r="K27" s="314"/>
      <c r="L27" s="314"/>
    </row>
    <row r="28" spans="1:16" s="63" customFormat="1" ht="27.75" customHeight="1" x14ac:dyDescent="0.2">
      <c r="A28" s="59"/>
      <c r="B28" s="60" t="s">
        <v>11</v>
      </c>
      <c r="C28" s="60"/>
      <c r="D28" s="45"/>
      <c r="E28" s="225"/>
      <c r="F28" s="225"/>
      <c r="G28" s="225"/>
      <c r="H28" s="225"/>
      <c r="I28" s="314"/>
      <c r="J28" s="314"/>
      <c r="K28" s="314"/>
      <c r="L28" s="314"/>
      <c r="M28" s="61"/>
    </row>
  </sheetData>
  <mergeCells count="36">
    <mergeCell ref="A6:P6"/>
    <mergeCell ref="A7:A8"/>
    <mergeCell ref="B7:B8"/>
    <mergeCell ref="C7:C8"/>
    <mergeCell ref="D7:D8"/>
    <mergeCell ref="E7:E8"/>
    <mergeCell ref="G7:G8"/>
    <mergeCell ref="H7:H8"/>
    <mergeCell ref="M7:M8"/>
    <mergeCell ref="N7:P7"/>
    <mergeCell ref="A1:B1"/>
    <mergeCell ref="A2:P2"/>
    <mergeCell ref="A3:B3"/>
    <mergeCell ref="A4:P4"/>
    <mergeCell ref="A5:Q5"/>
    <mergeCell ref="A27:B27"/>
    <mergeCell ref="A15:O15"/>
    <mergeCell ref="A17:B17"/>
    <mergeCell ref="C17:D17"/>
    <mergeCell ref="A18:B18"/>
    <mergeCell ref="C18:D18"/>
    <mergeCell ref="A19:B19"/>
    <mergeCell ref="C19:D19"/>
    <mergeCell ref="A20:B20"/>
    <mergeCell ref="C20:D20"/>
    <mergeCell ref="F26:M26"/>
    <mergeCell ref="O26:P26"/>
    <mergeCell ref="G25:K25"/>
    <mergeCell ref="Q7:Q8"/>
    <mergeCell ref="S10:S11"/>
    <mergeCell ref="Q10:Q12"/>
    <mergeCell ref="F7:F8"/>
    <mergeCell ref="I7:I8"/>
    <mergeCell ref="J7:J8"/>
    <mergeCell ref="K7:K8"/>
    <mergeCell ref="L7:L8"/>
  </mergeCells>
  <conditionalFormatting sqref="B23:B24">
    <cfRule type="containsBlanks" dxfId="33" priority="2">
      <formula>LEN(TRIM(B23))=0</formula>
    </cfRule>
  </conditionalFormatting>
  <conditionalFormatting sqref="C17:D20">
    <cfRule type="containsBlanks" dxfId="32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6">
    <tabColor rgb="FFFFFF00"/>
    <pageSetUpPr fitToPage="1"/>
  </sheetPr>
  <dimension ref="A1:U28"/>
  <sheetViews>
    <sheetView showGridLines="0" topLeftCell="A2" zoomScale="80" zoomScaleNormal="80" workbookViewId="0">
      <selection activeCell="Q13" sqref="Q13"/>
    </sheetView>
  </sheetViews>
  <sheetFormatPr defaultRowHeight="12.75" x14ac:dyDescent="0.2"/>
  <cols>
    <col min="1" max="1" width="5.28515625" style="36" customWidth="1"/>
    <col min="2" max="2" width="15.85546875" style="36" customWidth="1"/>
    <col min="3" max="3" width="11.140625" style="36" customWidth="1"/>
    <col min="4" max="4" width="12.7109375" style="225" customWidth="1"/>
    <col min="5" max="5" width="17.85546875" style="225" customWidth="1"/>
    <col min="6" max="6" width="19" style="225" customWidth="1"/>
    <col min="7" max="7" width="14.7109375" style="225" customWidth="1"/>
    <col min="8" max="8" width="15.7109375" style="225" customWidth="1"/>
    <col min="9" max="12" width="15.7109375" style="314" customWidth="1"/>
    <col min="13" max="13" width="11.8554687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21" ht="15" customHeight="1" x14ac:dyDescent="0.2">
      <c r="A1" s="407" t="s">
        <v>12</v>
      </c>
      <c r="B1" s="407"/>
      <c r="C1" s="224"/>
    </row>
    <row r="2" spans="1:21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21" ht="15" customHeight="1" x14ac:dyDescent="0.2">
      <c r="A3" s="459"/>
      <c r="B3" s="459"/>
      <c r="C3" s="225"/>
    </row>
    <row r="4" spans="1:21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21" s="22" customFormat="1" ht="18" customHeight="1" x14ac:dyDescent="0.2">
      <c r="A5" s="461" t="s">
        <v>194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  <c r="U5" s="38"/>
    </row>
    <row r="6" spans="1:21" s="56" customFormat="1" ht="21.75" customHeight="1" thickBot="1" x14ac:dyDescent="0.3">
      <c r="A6" s="457" t="s">
        <v>294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21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21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34" t="s">
        <v>31</v>
      </c>
      <c r="F9" s="334" t="s">
        <v>32</v>
      </c>
      <c r="G9" s="335" t="s">
        <v>33</v>
      </c>
      <c r="H9" s="334" t="s">
        <v>34</v>
      </c>
      <c r="I9" s="334">
        <v>9</v>
      </c>
      <c r="J9" s="334">
        <v>10</v>
      </c>
      <c r="K9" s="334">
        <v>11</v>
      </c>
      <c r="L9" s="78">
        <v>12</v>
      </c>
      <c r="M9" s="33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21" s="47" customFormat="1" ht="29.1" customHeight="1" x14ac:dyDescent="0.25">
      <c r="A10" s="84"/>
      <c r="B10" s="112"/>
      <c r="C10" s="115"/>
      <c r="D10" s="316"/>
      <c r="E10" s="338"/>
      <c r="F10" s="328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334</v>
      </c>
      <c r="S10" s="463"/>
    </row>
    <row r="11" spans="1:21" s="47" customFormat="1" ht="27.75" customHeight="1" x14ac:dyDescent="0.25">
      <c r="A11" s="121"/>
      <c r="B11" s="113"/>
      <c r="C11" s="116"/>
      <c r="D11" s="317"/>
      <c r="E11" s="329"/>
      <c r="F11" s="330"/>
      <c r="G11" s="329"/>
      <c r="H11" s="330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21" s="47" customFormat="1" ht="29.1" customHeight="1" thickBot="1" x14ac:dyDescent="0.3">
      <c r="A12" s="122"/>
      <c r="B12" s="114"/>
      <c r="C12" s="117"/>
      <c r="D12" s="318"/>
      <c r="E12" s="331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21" s="22" customFormat="1" ht="24.75" customHeight="1" x14ac:dyDescent="0.2">
      <c r="A13" s="249"/>
      <c r="B13" s="249"/>
      <c r="C13" s="249"/>
      <c r="D13" s="249"/>
      <c r="E13" s="249"/>
      <c r="F13" s="249"/>
      <c r="G13" s="249"/>
      <c r="H13" s="249"/>
      <c r="I13" s="315"/>
      <c r="J13" s="315"/>
      <c r="K13" s="315"/>
      <c r="L13" s="315"/>
      <c r="M13" s="249"/>
      <c r="N13" s="249"/>
      <c r="O13" s="249"/>
      <c r="P13" s="249"/>
      <c r="S13" s="38"/>
      <c r="U13" s="38"/>
    </row>
    <row r="14" spans="1:21" s="47" customFormat="1" ht="29.1" customHeight="1" x14ac:dyDescent="0.25">
      <c r="A14" s="99"/>
      <c r="B14" s="131"/>
      <c r="C14" s="131"/>
      <c r="D14" s="99"/>
      <c r="E14" s="228"/>
      <c r="F14" s="99"/>
      <c r="G14" s="99"/>
      <c r="H14" s="99"/>
      <c r="I14" s="99"/>
      <c r="J14" s="99"/>
      <c r="K14" s="99"/>
      <c r="L14" s="99"/>
      <c r="M14" s="99"/>
      <c r="N14" s="132"/>
      <c r="O14" s="133"/>
      <c r="P14" s="132"/>
      <c r="Q14" s="99"/>
    </row>
    <row r="15" spans="1:21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21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IF('Príloha č. 1'!$C$6="","",'Príloha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IF('Príloha č. 1'!$C$7="","",'Príloha č. 1'!$C$7)</f>
        <v/>
      </c>
      <c r="D18" s="433"/>
      <c r="E18" s="47"/>
      <c r="F18" s="47"/>
    </row>
    <row r="19" spans="1:16" s="56" customFormat="1" ht="15" customHeight="1" x14ac:dyDescent="0.25">
      <c r="A19" s="413" t="s">
        <v>3</v>
      </c>
      <c r="B19" s="413"/>
      <c r="C19" s="428" t="str">
        <f>IF('Príloha č. 1'!C8:D8="","",'Príloha č. 1'!C8:D8)</f>
        <v/>
      </c>
      <c r="D19" s="428"/>
      <c r="E19" s="47"/>
      <c r="F19" s="47"/>
    </row>
    <row r="20" spans="1:16" s="56" customFormat="1" ht="15" customHeight="1" x14ac:dyDescent="0.25">
      <c r="A20" s="413" t="s">
        <v>4</v>
      </c>
      <c r="B20" s="413"/>
      <c r="C20" s="428" t="str">
        <f>IF('Príloha č. 1'!C9:D9="","",'Príloha č. 1'!C9:D9)</f>
        <v/>
      </c>
      <c r="D20" s="428"/>
      <c r="E20" s="47"/>
      <c r="F20" s="47"/>
    </row>
    <row r="23" spans="1:16" ht="15" customHeight="1" x14ac:dyDescent="0.2">
      <c r="A23" s="36" t="s">
        <v>8</v>
      </c>
      <c r="B23" s="106" t="str">
        <f>IF('Príloha č. 1'!B23:B23="","",'Príloha č. 1'!B23:B23)</f>
        <v/>
      </c>
      <c r="C23" s="225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IF('Príloha č. 1'!B24:B24="","",'Príloha č. 1'!B24:B24)</f>
        <v/>
      </c>
      <c r="C24" s="225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G25" s="459" t="s">
        <v>65</v>
      </c>
      <c r="H25" s="459"/>
      <c r="I25" s="459"/>
      <c r="J25" s="459"/>
      <c r="K25" s="459"/>
      <c r="L25" s="312"/>
      <c r="O25" s="105"/>
      <c r="P25" s="74"/>
    </row>
    <row r="26" spans="1:16" ht="45" customHeight="1" x14ac:dyDescent="0.2"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23"/>
      <c r="D27" s="61"/>
      <c r="E27" s="225"/>
      <c r="F27" s="225"/>
      <c r="G27" s="225"/>
      <c r="H27" s="225"/>
      <c r="I27" s="314"/>
      <c r="J27" s="314"/>
      <c r="K27" s="314"/>
      <c r="L27" s="314"/>
    </row>
    <row r="28" spans="1:16" s="63" customFormat="1" ht="26.25" customHeight="1" x14ac:dyDescent="0.2">
      <c r="A28" s="59"/>
      <c r="B28" s="60" t="s">
        <v>11</v>
      </c>
      <c r="C28" s="60"/>
      <c r="D28" s="45"/>
      <c r="E28" s="225"/>
      <c r="F28" s="225"/>
      <c r="G28" s="225"/>
      <c r="H28" s="225"/>
      <c r="I28" s="314"/>
      <c r="J28" s="314"/>
      <c r="K28" s="314"/>
      <c r="L28" s="314"/>
      <c r="M28" s="61"/>
    </row>
  </sheetData>
  <mergeCells count="36">
    <mergeCell ref="A6:P6"/>
    <mergeCell ref="C7:C8"/>
    <mergeCell ref="D7:D8"/>
    <mergeCell ref="E7:E8"/>
    <mergeCell ref="G7:G8"/>
    <mergeCell ref="H7:H8"/>
    <mergeCell ref="A1:B1"/>
    <mergeCell ref="A2:P2"/>
    <mergeCell ref="A3:B3"/>
    <mergeCell ref="A4:P4"/>
    <mergeCell ref="A5:Q5"/>
    <mergeCell ref="S10:S11"/>
    <mergeCell ref="A15:O15"/>
    <mergeCell ref="A17:B17"/>
    <mergeCell ref="C17:D17"/>
    <mergeCell ref="F7:F8"/>
    <mergeCell ref="A7:A8"/>
    <mergeCell ref="B7:B8"/>
    <mergeCell ref="M7:M8"/>
    <mergeCell ref="N7:P7"/>
    <mergeCell ref="Q7:Q8"/>
    <mergeCell ref="I7:I8"/>
    <mergeCell ref="J7:J8"/>
    <mergeCell ref="K7:K8"/>
    <mergeCell ref="L7:L8"/>
    <mergeCell ref="A27:B27"/>
    <mergeCell ref="A19:B19"/>
    <mergeCell ref="C19:D19"/>
    <mergeCell ref="A20:B20"/>
    <mergeCell ref="C20:D20"/>
    <mergeCell ref="A18:B18"/>
    <mergeCell ref="C18:D18"/>
    <mergeCell ref="Q10:Q12"/>
    <mergeCell ref="O26:P26"/>
    <mergeCell ref="F26:M26"/>
    <mergeCell ref="G25:K25"/>
  </mergeCells>
  <conditionalFormatting sqref="B23:B24">
    <cfRule type="containsBlanks" dxfId="31" priority="2">
      <formula>LEN(TRIM(B23))=0</formula>
    </cfRule>
  </conditionalFormatting>
  <conditionalFormatting sqref="C17:D20">
    <cfRule type="containsBlanks" dxfId="30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zoomScale="80" zoomScaleNormal="80" workbookViewId="0">
      <selection activeCell="A5" sqref="A5:Q5"/>
    </sheetView>
  </sheetViews>
  <sheetFormatPr defaultRowHeight="12.75" x14ac:dyDescent="0.2"/>
  <cols>
    <col min="1" max="1" width="5.28515625" style="36" customWidth="1"/>
    <col min="2" max="2" width="14.5703125" style="36" customWidth="1"/>
    <col min="3" max="3" width="12.28515625" style="36" customWidth="1"/>
    <col min="4" max="4" width="12.7109375" style="227" customWidth="1"/>
    <col min="5" max="5" width="20.7109375" style="227" customWidth="1"/>
    <col min="6" max="6" width="20.140625" style="227" customWidth="1"/>
    <col min="7" max="7" width="12.7109375" style="227" customWidth="1"/>
    <col min="8" max="8" width="15.7109375" style="227" customWidth="1"/>
    <col min="9" max="12" width="15.7109375" style="314" customWidth="1"/>
    <col min="13" max="13" width="11.4257812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21" ht="15" customHeight="1" x14ac:dyDescent="0.2">
      <c r="A1" s="407" t="s">
        <v>12</v>
      </c>
      <c r="B1" s="407"/>
      <c r="C1" s="226"/>
    </row>
    <row r="2" spans="1:21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21" ht="15" customHeight="1" x14ac:dyDescent="0.2">
      <c r="A3" s="459"/>
      <c r="B3" s="459"/>
      <c r="C3" s="227"/>
    </row>
    <row r="4" spans="1:21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21" s="22" customFormat="1" ht="15.75" customHeight="1" x14ac:dyDescent="0.2">
      <c r="A5" s="461" t="s">
        <v>201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  <c r="U5" s="38"/>
    </row>
    <row r="6" spans="1:21" s="56" customFormat="1" ht="24" customHeight="1" thickBot="1" x14ac:dyDescent="0.3">
      <c r="A6" s="457" t="s">
        <v>202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21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21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34" t="s">
        <v>31</v>
      </c>
      <c r="F9" s="78" t="s">
        <v>32</v>
      </c>
      <c r="G9" s="335" t="s">
        <v>33</v>
      </c>
      <c r="H9" s="334" t="s">
        <v>34</v>
      </c>
      <c r="I9" s="78">
        <v>9</v>
      </c>
      <c r="J9" s="346">
        <v>10</v>
      </c>
      <c r="K9" s="78">
        <v>11</v>
      </c>
      <c r="L9" s="334">
        <v>12</v>
      </c>
      <c r="M9" s="79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21" s="229" customFormat="1" ht="29.1" customHeight="1" x14ac:dyDescent="0.25">
      <c r="A10" s="84"/>
      <c r="B10" s="112"/>
      <c r="C10" s="115"/>
      <c r="D10" s="316"/>
      <c r="E10" s="347"/>
      <c r="F10" s="328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302</v>
      </c>
      <c r="S10" s="463"/>
    </row>
    <row r="11" spans="1:21" s="229" customFormat="1" ht="27.75" customHeight="1" x14ac:dyDescent="0.25">
      <c r="A11" s="121"/>
      <c r="B11" s="113"/>
      <c r="C11" s="116"/>
      <c r="D11" s="317"/>
      <c r="E11" s="333"/>
      <c r="F11" s="330"/>
      <c r="G11" s="329"/>
      <c r="H11" s="330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21" s="229" customFormat="1" ht="29.1" customHeight="1" thickBot="1" x14ac:dyDescent="0.3">
      <c r="A12" s="122"/>
      <c r="B12" s="114"/>
      <c r="C12" s="117"/>
      <c r="D12" s="318"/>
      <c r="E12" s="331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21" s="229" customFormat="1" ht="29.1" customHeight="1" x14ac:dyDescent="0.25">
      <c r="A13" s="99"/>
      <c r="B13" s="131"/>
      <c r="C13" s="131"/>
      <c r="D13" s="99"/>
      <c r="E13" s="228"/>
      <c r="F13" s="99"/>
      <c r="G13" s="99"/>
      <c r="H13" s="99"/>
      <c r="I13" s="99"/>
      <c r="J13" s="99"/>
      <c r="K13" s="99"/>
      <c r="L13" s="99"/>
      <c r="M13" s="99"/>
      <c r="N13" s="132"/>
      <c r="O13" s="133"/>
      <c r="P13" s="132"/>
      <c r="Q13" s="99"/>
    </row>
    <row r="14" spans="1:21" ht="20.25" customHeight="1" x14ac:dyDescent="0.2"/>
    <row r="15" spans="1:21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21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IF('Príloha č. 1'!$C$6="","",'Príloha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IF('Príloha č. 1'!$C$7="","",'Príloha č. 1'!$C$7)</f>
        <v/>
      </c>
      <c r="D18" s="433"/>
      <c r="E18" s="254"/>
      <c r="F18" s="254"/>
    </row>
    <row r="19" spans="1:16" s="56" customFormat="1" ht="15" customHeight="1" x14ac:dyDescent="0.25">
      <c r="A19" s="413" t="s">
        <v>3</v>
      </c>
      <c r="B19" s="413"/>
      <c r="C19" s="428" t="str">
        <f>IF('Príloha č. 1'!C16:D16="","",'Príloha č. 1'!C16:D16)</f>
        <v/>
      </c>
      <c r="D19" s="428"/>
      <c r="E19" s="254"/>
      <c r="F19" s="254"/>
    </row>
    <row r="20" spans="1:16" s="56" customFormat="1" ht="15" customHeight="1" x14ac:dyDescent="0.25">
      <c r="A20" s="413" t="s">
        <v>4</v>
      </c>
      <c r="B20" s="413"/>
      <c r="C20" s="428" t="str">
        <f>IF('Príloha č. 1'!C17:D17="","",'Príloha č. 1'!C17:D17)</f>
        <v/>
      </c>
      <c r="D20" s="428"/>
      <c r="E20" s="254"/>
      <c r="F20" s="254"/>
    </row>
    <row r="21" spans="1:16" x14ac:dyDescent="0.2">
      <c r="D21" s="252"/>
      <c r="E21" s="252"/>
      <c r="F21" s="252"/>
      <c r="G21" s="252"/>
      <c r="H21" s="252"/>
    </row>
    <row r="22" spans="1:16" x14ac:dyDescent="0.2">
      <c r="D22" s="252"/>
      <c r="E22" s="252"/>
      <c r="F22" s="252"/>
      <c r="G22" s="252"/>
      <c r="H22" s="252"/>
    </row>
    <row r="23" spans="1:16" ht="15" customHeight="1" x14ac:dyDescent="0.2">
      <c r="A23" s="36" t="s">
        <v>8</v>
      </c>
      <c r="B23" s="106" t="str">
        <f>IF('Príloha č. 1'!B31:B31="","",'Príloha č. 1'!B31:B31)</f>
        <v/>
      </c>
      <c r="C23" s="252"/>
      <c r="D23" s="252"/>
      <c r="E23" s="252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IF('Príloha č. 1'!B32:B32="","",'Príloha č. 1'!B32:B32)</f>
        <v/>
      </c>
      <c r="C24" s="252"/>
      <c r="D24" s="252"/>
      <c r="E24" s="252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D25" s="252"/>
      <c r="E25" s="252"/>
      <c r="F25" s="252"/>
      <c r="G25" s="459" t="s">
        <v>65</v>
      </c>
      <c r="H25" s="459"/>
      <c r="I25" s="459"/>
      <c r="J25" s="459"/>
      <c r="K25" s="459"/>
      <c r="L25" s="312"/>
      <c r="O25" s="105"/>
      <c r="P25" s="74"/>
    </row>
    <row r="26" spans="1:16" ht="45" customHeight="1" x14ac:dyDescent="0.2">
      <c r="D26" s="252"/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50"/>
      <c r="D27" s="61"/>
      <c r="E27" s="252"/>
      <c r="F27" s="252"/>
      <c r="G27" s="252"/>
      <c r="H27" s="252"/>
      <c r="I27" s="314"/>
      <c r="J27" s="314"/>
      <c r="K27" s="314"/>
      <c r="L27" s="314"/>
    </row>
    <row r="28" spans="1:16" s="63" customFormat="1" ht="29.25" customHeight="1" x14ac:dyDescent="0.2">
      <c r="A28" s="59"/>
      <c r="B28" s="60" t="s">
        <v>11</v>
      </c>
      <c r="C28" s="60"/>
      <c r="D28" s="45"/>
      <c r="E28" s="252"/>
      <c r="F28" s="252"/>
      <c r="G28" s="252"/>
      <c r="H28" s="252"/>
      <c r="I28" s="314"/>
      <c r="J28" s="314"/>
      <c r="K28" s="314"/>
      <c r="L28" s="314"/>
      <c r="M28" s="61"/>
    </row>
  </sheetData>
  <mergeCells count="36">
    <mergeCell ref="C20:D20"/>
    <mergeCell ref="F26:M26"/>
    <mergeCell ref="O26:P26"/>
    <mergeCell ref="A27:B27"/>
    <mergeCell ref="A20:B20"/>
    <mergeCell ref="G25:K25"/>
    <mergeCell ref="A19:B19"/>
    <mergeCell ref="C19:D19"/>
    <mergeCell ref="S10:S11"/>
    <mergeCell ref="Q10:Q12"/>
    <mergeCell ref="A15:O15"/>
    <mergeCell ref="A17:B17"/>
    <mergeCell ref="C17:D17"/>
    <mergeCell ref="A18:B18"/>
    <mergeCell ref="C18:D18"/>
    <mergeCell ref="A1:B1"/>
    <mergeCell ref="A2:P2"/>
    <mergeCell ref="A3:B3"/>
    <mergeCell ref="A4:P4"/>
    <mergeCell ref="A5:Q5"/>
    <mergeCell ref="Q7:Q8"/>
    <mergeCell ref="F7:F8"/>
    <mergeCell ref="A6:P6"/>
    <mergeCell ref="A7:A8"/>
    <mergeCell ref="B7:B8"/>
    <mergeCell ref="C7:C8"/>
    <mergeCell ref="D7:D8"/>
    <mergeCell ref="E7:E8"/>
    <mergeCell ref="G7:G8"/>
    <mergeCell ref="H7:H8"/>
    <mergeCell ref="M7:M8"/>
    <mergeCell ref="N7:P7"/>
    <mergeCell ref="I7:I8"/>
    <mergeCell ref="J7:J8"/>
    <mergeCell ref="K7:K8"/>
    <mergeCell ref="L7:L8"/>
  </mergeCells>
  <conditionalFormatting sqref="B23:B24">
    <cfRule type="containsBlanks" dxfId="29" priority="2">
      <formula>LEN(TRIM(B23))=0</formula>
    </cfRule>
  </conditionalFormatting>
  <conditionalFormatting sqref="C17:D20">
    <cfRule type="containsBlanks" dxfId="28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8"/>
  <sheetViews>
    <sheetView showGridLines="0" topLeftCell="A3" zoomScale="80" zoomScaleNormal="80" workbookViewId="0">
      <selection activeCell="Q13" sqref="Q13"/>
    </sheetView>
  </sheetViews>
  <sheetFormatPr defaultRowHeight="12.75" x14ac:dyDescent="0.2"/>
  <cols>
    <col min="1" max="1" width="5.28515625" style="36" customWidth="1"/>
    <col min="2" max="2" width="15.85546875" style="36" customWidth="1"/>
    <col min="3" max="3" width="11.7109375" style="36" customWidth="1"/>
    <col min="4" max="4" width="12.7109375" style="227" customWidth="1"/>
    <col min="5" max="5" width="17.28515625" style="227" customWidth="1"/>
    <col min="6" max="6" width="18.7109375" style="227" customWidth="1"/>
    <col min="7" max="7" width="16" style="227" customWidth="1"/>
    <col min="8" max="8" width="15.7109375" style="227" customWidth="1"/>
    <col min="9" max="12" width="15.7109375" style="314" customWidth="1"/>
    <col min="13" max="13" width="12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21" ht="15" customHeight="1" x14ac:dyDescent="0.2">
      <c r="A1" s="407" t="s">
        <v>12</v>
      </c>
      <c r="B1" s="407"/>
      <c r="C1" s="226"/>
    </row>
    <row r="2" spans="1:21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21" ht="15" customHeight="1" x14ac:dyDescent="0.2">
      <c r="A3" s="459"/>
      <c r="B3" s="459"/>
      <c r="C3" s="227"/>
    </row>
    <row r="4" spans="1:21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21" s="22" customFormat="1" ht="20.25" customHeight="1" x14ac:dyDescent="0.2">
      <c r="A5" s="461" t="s">
        <v>206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  <c r="U5" s="38"/>
    </row>
    <row r="6" spans="1:21" s="56" customFormat="1" ht="21.75" customHeight="1" thickBot="1" x14ac:dyDescent="0.3">
      <c r="A6" s="457" t="s">
        <v>207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21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21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34" t="s">
        <v>31</v>
      </c>
      <c r="F9" s="334" t="s">
        <v>32</v>
      </c>
      <c r="G9" s="335" t="s">
        <v>33</v>
      </c>
      <c r="H9" s="334" t="s">
        <v>34</v>
      </c>
      <c r="I9" s="334">
        <v>9</v>
      </c>
      <c r="J9" s="334">
        <v>10</v>
      </c>
      <c r="K9" s="78">
        <v>11</v>
      </c>
      <c r="L9" s="336">
        <v>12</v>
      </c>
      <c r="M9" s="33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21" s="254" customFormat="1" ht="29.1" customHeight="1" x14ac:dyDescent="0.25">
      <c r="A10" s="84"/>
      <c r="B10" s="112"/>
      <c r="C10" s="115"/>
      <c r="D10" s="316"/>
      <c r="E10" s="328"/>
      <c r="F10" s="316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335</v>
      </c>
      <c r="S10" s="463"/>
    </row>
    <row r="11" spans="1:21" s="254" customFormat="1" ht="27.75" customHeight="1" x14ac:dyDescent="0.25">
      <c r="A11" s="121"/>
      <c r="B11" s="113"/>
      <c r="C11" s="116"/>
      <c r="D11" s="317"/>
      <c r="E11" s="329"/>
      <c r="F11" s="330"/>
      <c r="G11" s="329"/>
      <c r="H11" s="330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21" s="254" customFormat="1" ht="29.1" customHeight="1" thickBot="1" x14ac:dyDescent="0.3">
      <c r="A12" s="122"/>
      <c r="B12" s="114"/>
      <c r="C12" s="117"/>
      <c r="D12" s="318"/>
      <c r="E12" s="331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21" s="254" customFormat="1" ht="29.1" customHeight="1" x14ac:dyDescent="0.25">
      <c r="A13" s="99"/>
      <c r="B13" s="131"/>
      <c r="C13" s="131"/>
      <c r="D13" s="99"/>
      <c r="E13" s="228"/>
      <c r="F13" s="99"/>
      <c r="G13" s="99"/>
      <c r="H13" s="99"/>
      <c r="I13" s="99"/>
      <c r="J13" s="99"/>
      <c r="K13" s="99"/>
      <c r="L13" s="99"/>
      <c r="M13" s="99"/>
      <c r="N13" s="132"/>
      <c r="O13" s="133"/>
      <c r="P13" s="132"/>
      <c r="Q13" s="99"/>
    </row>
    <row r="14" spans="1:21" ht="31.5" customHeight="1" x14ac:dyDescent="0.2"/>
    <row r="15" spans="1:21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21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IF('Príloha č. 1'!$C$6="","",'Príloha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IF('Príloha č. 1'!$C$7="","",'Príloha č. 1'!$C$7)</f>
        <v/>
      </c>
      <c r="D18" s="433"/>
      <c r="E18" s="254"/>
      <c r="F18" s="254"/>
    </row>
    <row r="19" spans="1:16" s="56" customFormat="1" ht="15" customHeight="1" x14ac:dyDescent="0.25">
      <c r="A19" s="413" t="s">
        <v>3</v>
      </c>
      <c r="B19" s="413"/>
      <c r="C19" s="428" t="str">
        <f>IF('Príloha č. 1'!C16:D16="","",'Príloha č. 1'!C16:D16)</f>
        <v/>
      </c>
      <c r="D19" s="428"/>
      <c r="E19" s="254"/>
      <c r="F19" s="254"/>
    </row>
    <row r="20" spans="1:16" s="56" customFormat="1" ht="15" customHeight="1" x14ac:dyDescent="0.25">
      <c r="A20" s="413" t="s">
        <v>4</v>
      </c>
      <c r="B20" s="413"/>
      <c r="C20" s="428" t="str">
        <f>IF('Príloha č. 1'!C17:D17="","",'Príloha č. 1'!C17:D17)</f>
        <v/>
      </c>
      <c r="D20" s="428"/>
      <c r="E20" s="254"/>
      <c r="F20" s="254"/>
    </row>
    <row r="21" spans="1:16" x14ac:dyDescent="0.2">
      <c r="D21" s="252"/>
      <c r="E21" s="252"/>
      <c r="F21" s="252"/>
      <c r="G21" s="252"/>
      <c r="H21" s="252"/>
    </row>
    <row r="22" spans="1:16" x14ac:dyDescent="0.2">
      <c r="D22" s="252"/>
      <c r="E22" s="252"/>
      <c r="F22" s="252"/>
      <c r="G22" s="252"/>
      <c r="H22" s="252"/>
    </row>
    <row r="23" spans="1:16" ht="15" customHeight="1" x14ac:dyDescent="0.2">
      <c r="A23" s="36" t="s">
        <v>8</v>
      </c>
      <c r="B23" s="106" t="str">
        <f>IF('Príloha č. 1'!B31:B31="","",'Príloha č. 1'!B31:B31)</f>
        <v/>
      </c>
      <c r="C23" s="252"/>
      <c r="D23" s="252"/>
      <c r="E23" s="252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IF('Príloha č. 1'!B32:B32="","",'Príloha č. 1'!B32:B32)</f>
        <v/>
      </c>
      <c r="C24" s="252"/>
      <c r="D24" s="252"/>
      <c r="E24" s="252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D25" s="252"/>
      <c r="E25" s="252"/>
      <c r="F25" s="252"/>
      <c r="G25" s="459" t="s">
        <v>324</v>
      </c>
      <c r="H25" s="459"/>
      <c r="I25" s="459"/>
      <c r="J25" s="459"/>
      <c r="K25" s="459"/>
      <c r="L25" s="312"/>
      <c r="O25" s="105"/>
      <c r="P25" s="74"/>
    </row>
    <row r="26" spans="1:16" ht="45" customHeight="1" x14ac:dyDescent="0.2">
      <c r="D26" s="252"/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50"/>
      <c r="D27" s="61"/>
      <c r="E27" s="252"/>
      <c r="F27" s="252"/>
      <c r="G27" s="252"/>
      <c r="H27" s="252"/>
      <c r="I27" s="314"/>
      <c r="J27" s="314"/>
      <c r="K27" s="314"/>
      <c r="L27" s="314"/>
    </row>
    <row r="28" spans="1:16" s="63" customFormat="1" ht="24.75" customHeight="1" x14ac:dyDescent="0.2">
      <c r="A28" s="59"/>
      <c r="B28" s="60" t="s">
        <v>11</v>
      </c>
      <c r="C28" s="60"/>
      <c r="D28" s="45"/>
      <c r="E28" s="252"/>
      <c r="F28" s="252"/>
      <c r="G28" s="252"/>
      <c r="H28" s="252"/>
      <c r="I28" s="314"/>
      <c r="J28" s="314"/>
      <c r="K28" s="314"/>
      <c r="L28" s="314"/>
      <c r="M28" s="61"/>
    </row>
  </sheetData>
  <mergeCells count="36">
    <mergeCell ref="O26:P26"/>
    <mergeCell ref="A27:B27"/>
    <mergeCell ref="C19:D19"/>
    <mergeCell ref="A20:B20"/>
    <mergeCell ref="C20:D20"/>
    <mergeCell ref="F26:M26"/>
    <mergeCell ref="A19:B19"/>
    <mergeCell ref="G25:K25"/>
    <mergeCell ref="A15:O15"/>
    <mergeCell ref="A17:B17"/>
    <mergeCell ref="C17:D17"/>
    <mergeCell ref="A18:B18"/>
    <mergeCell ref="C18:D18"/>
    <mergeCell ref="S10:S11"/>
    <mergeCell ref="A1:B1"/>
    <mergeCell ref="A2:P2"/>
    <mergeCell ref="A3:B3"/>
    <mergeCell ref="A4:P4"/>
    <mergeCell ref="A5:Q5"/>
    <mergeCell ref="N7:P7"/>
    <mergeCell ref="A6:P6"/>
    <mergeCell ref="A7:A8"/>
    <mergeCell ref="B7:B8"/>
    <mergeCell ref="C7:C8"/>
    <mergeCell ref="D7:D8"/>
    <mergeCell ref="E7:E8"/>
    <mergeCell ref="F7:F8"/>
    <mergeCell ref="G7:G8"/>
    <mergeCell ref="H7:H8"/>
    <mergeCell ref="M7:M8"/>
    <mergeCell ref="Q7:Q8"/>
    <mergeCell ref="Q10:Q12"/>
    <mergeCell ref="I7:I8"/>
    <mergeCell ref="J7:J8"/>
    <mergeCell ref="K7:K8"/>
    <mergeCell ref="L7:L8"/>
  </mergeCells>
  <conditionalFormatting sqref="B23:B24">
    <cfRule type="containsBlanks" dxfId="27" priority="2">
      <formula>LEN(TRIM(B23))=0</formula>
    </cfRule>
  </conditionalFormatting>
  <conditionalFormatting sqref="C17:D20">
    <cfRule type="containsBlanks" dxfId="26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9"/>
  <sheetViews>
    <sheetView showGridLines="0" zoomScale="80" zoomScaleNormal="80" workbookViewId="0">
      <selection activeCell="A5" sqref="A5:Q5"/>
    </sheetView>
  </sheetViews>
  <sheetFormatPr defaultRowHeight="12.75" x14ac:dyDescent="0.2"/>
  <cols>
    <col min="1" max="1" width="5.28515625" style="36" customWidth="1"/>
    <col min="2" max="2" width="16" style="36" customWidth="1"/>
    <col min="3" max="3" width="12.7109375" style="36" customWidth="1"/>
    <col min="4" max="4" width="12.7109375" style="227" customWidth="1"/>
    <col min="5" max="5" width="18.28515625" style="227" customWidth="1"/>
    <col min="6" max="7" width="12.7109375" style="227" customWidth="1"/>
    <col min="8" max="8" width="15.7109375" style="227" customWidth="1"/>
    <col min="9" max="12" width="15.7109375" style="314" customWidth="1"/>
    <col min="13" max="13" width="11.570312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21" ht="15" customHeight="1" x14ac:dyDescent="0.2">
      <c r="A1" s="407" t="s">
        <v>12</v>
      </c>
      <c r="B1" s="407"/>
      <c r="C1" s="226"/>
    </row>
    <row r="2" spans="1:21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21" ht="15" customHeight="1" x14ac:dyDescent="0.2">
      <c r="A3" s="459"/>
      <c r="B3" s="459"/>
      <c r="C3" s="227"/>
    </row>
    <row r="4" spans="1:21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21" s="22" customFormat="1" ht="19.5" customHeight="1" x14ac:dyDescent="0.2">
      <c r="A5" s="461" t="s">
        <v>213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  <c r="T5" s="38"/>
      <c r="U5" s="38"/>
    </row>
    <row r="6" spans="1:21" s="56" customFormat="1" ht="24" customHeight="1" thickBot="1" x14ac:dyDescent="0.3">
      <c r="A6" s="457" t="s">
        <v>295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21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21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334" t="s">
        <v>30</v>
      </c>
      <c r="E9" s="78" t="s">
        <v>31</v>
      </c>
      <c r="F9" s="334" t="s">
        <v>32</v>
      </c>
      <c r="G9" s="335" t="s">
        <v>33</v>
      </c>
      <c r="H9" s="334" t="s">
        <v>34</v>
      </c>
      <c r="I9" s="78">
        <v>9</v>
      </c>
      <c r="J9" s="334">
        <v>10</v>
      </c>
      <c r="K9" s="334">
        <v>11</v>
      </c>
      <c r="L9" s="78">
        <v>12</v>
      </c>
      <c r="M9" s="33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21" s="229" customFormat="1" ht="29.1" customHeight="1" x14ac:dyDescent="0.25">
      <c r="A10" s="84"/>
      <c r="B10" s="112"/>
      <c r="C10" s="115"/>
      <c r="D10" s="316"/>
      <c r="E10" s="338"/>
      <c r="F10" s="328"/>
      <c r="G10" s="333"/>
      <c r="H10" s="328"/>
      <c r="I10" s="85"/>
      <c r="J10" s="85"/>
      <c r="K10" s="85"/>
      <c r="L10" s="85"/>
      <c r="M10" s="348"/>
      <c r="N10" s="104"/>
      <c r="O10" s="118"/>
      <c r="P10" s="129"/>
      <c r="Q10" s="449" t="s">
        <v>303</v>
      </c>
      <c r="S10" s="463"/>
    </row>
    <row r="11" spans="1:21" s="229" customFormat="1" ht="27.75" customHeight="1" x14ac:dyDescent="0.25">
      <c r="A11" s="121"/>
      <c r="B11" s="113"/>
      <c r="C11" s="116"/>
      <c r="D11" s="330"/>
      <c r="E11" s="317"/>
      <c r="F11" s="330"/>
      <c r="G11" s="329"/>
      <c r="H11" s="330"/>
      <c r="I11" s="86"/>
      <c r="J11" s="86"/>
      <c r="K11" s="86"/>
      <c r="L11" s="86"/>
      <c r="M11" s="330"/>
      <c r="N11" s="110"/>
      <c r="O11" s="119"/>
      <c r="P11" s="150"/>
      <c r="Q11" s="450"/>
      <c r="S11" s="463"/>
    </row>
    <row r="12" spans="1:21" s="229" customFormat="1" ht="29.1" customHeight="1" thickBot="1" x14ac:dyDescent="0.3">
      <c r="A12" s="122"/>
      <c r="B12" s="114"/>
      <c r="C12" s="117"/>
      <c r="D12" s="318"/>
      <c r="E12" s="332"/>
      <c r="F12" s="318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21" s="254" customFormat="1" ht="29.1" customHeight="1" x14ac:dyDescent="0.25">
      <c r="A13" s="99"/>
      <c r="B13" s="131"/>
      <c r="C13" s="131"/>
      <c r="D13" s="99"/>
      <c r="E13" s="228"/>
      <c r="F13" s="99"/>
      <c r="G13" s="99"/>
      <c r="H13" s="99"/>
      <c r="I13" s="99"/>
      <c r="J13" s="99"/>
      <c r="K13" s="99"/>
      <c r="L13" s="99"/>
      <c r="M13" s="99"/>
      <c r="N13" s="132"/>
      <c r="O13" s="133"/>
      <c r="P13" s="132"/>
      <c r="Q13" s="99"/>
    </row>
    <row r="14" spans="1:21" ht="30" customHeight="1" x14ac:dyDescent="0.2"/>
    <row r="15" spans="1:21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21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IF('[1]Príloha č. 1'!$C$6="","",'[1]Príloha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IF('[1]Príloha č. 1'!$C$7="","",'[1]Príloha č. 1'!$C$7)</f>
        <v/>
      </c>
      <c r="D18" s="433"/>
      <c r="E18" s="254"/>
      <c r="F18" s="254"/>
    </row>
    <row r="19" spans="1:16" s="56" customFormat="1" ht="15" customHeight="1" x14ac:dyDescent="0.25">
      <c r="A19" s="413" t="s">
        <v>3</v>
      </c>
      <c r="B19" s="413"/>
      <c r="C19" s="428" t="str">
        <f>IF('[1]Príloha č. 1'!C64:D64="","",'[1]Príloha č. 1'!C64:D64)</f>
        <v/>
      </c>
      <c r="D19" s="428"/>
      <c r="E19" s="254"/>
      <c r="F19" s="254"/>
    </row>
    <row r="20" spans="1:16" s="56" customFormat="1" ht="15" customHeight="1" x14ac:dyDescent="0.25">
      <c r="A20" s="413" t="s">
        <v>4</v>
      </c>
      <c r="B20" s="413"/>
      <c r="C20" s="428" t="str">
        <f>IF('[1]Príloha č. 1'!C65:D65="","",'[1]Príloha č. 1'!C65:D65)</f>
        <v/>
      </c>
      <c r="D20" s="428"/>
      <c r="E20" s="254"/>
      <c r="F20" s="254"/>
    </row>
    <row r="21" spans="1:16" x14ac:dyDescent="0.2">
      <c r="D21" s="252"/>
      <c r="E21" s="252"/>
      <c r="F21" s="252"/>
      <c r="G21" s="252"/>
      <c r="H21" s="252"/>
    </row>
    <row r="22" spans="1:16" x14ac:dyDescent="0.2">
      <c r="D22" s="252"/>
      <c r="E22" s="252"/>
      <c r="F22" s="252"/>
      <c r="G22" s="252"/>
      <c r="H22" s="252"/>
    </row>
    <row r="23" spans="1:16" ht="15" customHeight="1" x14ac:dyDescent="0.2">
      <c r="A23" s="36" t="s">
        <v>8</v>
      </c>
      <c r="B23" s="106" t="str">
        <f>IF('[1]Príloha č. 1'!B79:B79="","",'[1]Príloha č. 1'!B79:B79)</f>
        <v/>
      </c>
      <c r="C23" s="252"/>
      <c r="D23" s="252"/>
      <c r="E23" s="252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IF('[1]Príloha č. 1'!B80:B80="","",'[1]Príloha č. 1'!B80:B80)</f>
        <v/>
      </c>
      <c r="C24" s="252"/>
      <c r="D24" s="252"/>
      <c r="E24" s="252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D25" s="252"/>
      <c r="E25" s="252"/>
      <c r="F25" s="252"/>
      <c r="G25" s="407" t="s">
        <v>65</v>
      </c>
      <c r="H25" s="407"/>
      <c r="I25" s="312"/>
      <c r="J25" s="312"/>
      <c r="K25" s="312"/>
      <c r="L25" s="312"/>
      <c r="O25" s="105"/>
      <c r="P25" s="74"/>
    </row>
    <row r="26" spans="1:16" ht="45" customHeight="1" x14ac:dyDescent="0.2">
      <c r="D26" s="252"/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50"/>
      <c r="D27" s="61"/>
      <c r="E27" s="252"/>
      <c r="F27" s="252"/>
      <c r="G27" s="252"/>
      <c r="H27" s="252"/>
      <c r="I27" s="314"/>
      <c r="J27" s="314"/>
      <c r="K27" s="314"/>
      <c r="L27" s="314"/>
    </row>
    <row r="28" spans="1:16" s="63" customFormat="1" ht="12" customHeight="1" x14ac:dyDescent="0.2">
      <c r="A28" s="59"/>
      <c r="B28" s="60" t="s">
        <v>11</v>
      </c>
      <c r="C28" s="60"/>
      <c r="D28" s="45"/>
      <c r="E28" s="252"/>
      <c r="F28" s="252"/>
      <c r="G28" s="252"/>
      <c r="H28" s="252"/>
      <c r="I28" s="314"/>
      <c r="J28" s="314"/>
      <c r="K28" s="314"/>
      <c r="L28" s="314"/>
      <c r="M28" s="61"/>
    </row>
    <row r="29" spans="1:16" x14ac:dyDescent="0.2">
      <c r="D29" s="252"/>
      <c r="E29" s="252"/>
      <c r="F29" s="252"/>
      <c r="G29" s="252"/>
      <c r="H29" s="252"/>
    </row>
  </sheetData>
  <mergeCells count="36">
    <mergeCell ref="C20:D20"/>
    <mergeCell ref="G25:H25"/>
    <mergeCell ref="F26:M26"/>
    <mergeCell ref="O26:P26"/>
    <mergeCell ref="A27:B27"/>
    <mergeCell ref="A20:B20"/>
    <mergeCell ref="A17:B17"/>
    <mergeCell ref="C17:D17"/>
    <mergeCell ref="A18:B18"/>
    <mergeCell ref="C18:D18"/>
    <mergeCell ref="A19:B19"/>
    <mergeCell ref="C19:D19"/>
    <mergeCell ref="A15:O15"/>
    <mergeCell ref="S10:S11"/>
    <mergeCell ref="F7:F8"/>
    <mergeCell ref="Q10:Q12"/>
    <mergeCell ref="Q7:Q8"/>
    <mergeCell ref="A1:B1"/>
    <mergeCell ref="A2:P2"/>
    <mergeCell ref="A3:B3"/>
    <mergeCell ref="A4:P4"/>
    <mergeCell ref="A5:Q5"/>
    <mergeCell ref="A6:P6"/>
    <mergeCell ref="A7:A8"/>
    <mergeCell ref="B7:B8"/>
    <mergeCell ref="C7:C8"/>
    <mergeCell ref="D7:D8"/>
    <mergeCell ref="E7:E8"/>
    <mergeCell ref="G7:G8"/>
    <mergeCell ref="H7:H8"/>
    <mergeCell ref="M7:M8"/>
    <mergeCell ref="N7:P7"/>
    <mergeCell ref="I7:I8"/>
    <mergeCell ref="J7:J8"/>
    <mergeCell ref="K7:K8"/>
    <mergeCell ref="L7:L8"/>
  </mergeCells>
  <conditionalFormatting sqref="B23:B24">
    <cfRule type="containsBlanks" dxfId="25" priority="2">
      <formula>LEN(TRIM(B23))=0</formula>
    </cfRule>
  </conditionalFormatting>
  <conditionalFormatting sqref="C17:D20">
    <cfRule type="containsBlanks" dxfId="24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9"/>
  <sheetViews>
    <sheetView showGridLines="0" topLeftCell="A2" zoomScale="80" zoomScaleNormal="80" workbookViewId="0">
      <selection activeCell="Q13" sqref="Q13"/>
    </sheetView>
  </sheetViews>
  <sheetFormatPr defaultRowHeight="12.75" x14ac:dyDescent="0.2"/>
  <cols>
    <col min="1" max="1" width="5.28515625" style="36" customWidth="1"/>
    <col min="2" max="2" width="14.5703125" style="36" customWidth="1"/>
    <col min="3" max="3" width="10.28515625" style="36" customWidth="1"/>
    <col min="4" max="4" width="12.7109375" style="227" customWidth="1"/>
    <col min="5" max="5" width="17.140625" style="227" customWidth="1"/>
    <col min="6" max="6" width="19" style="227" customWidth="1"/>
    <col min="7" max="7" width="12.7109375" style="227" customWidth="1"/>
    <col min="8" max="8" width="14.7109375" style="227" customWidth="1"/>
    <col min="9" max="12" width="15.7109375" style="314" customWidth="1"/>
    <col min="13" max="13" width="12.8554687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21" ht="15" customHeight="1" x14ac:dyDescent="0.2">
      <c r="A1" s="407" t="s">
        <v>12</v>
      </c>
      <c r="B1" s="407"/>
      <c r="C1" s="226"/>
    </row>
    <row r="2" spans="1:21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21" ht="15" customHeight="1" x14ac:dyDescent="0.2">
      <c r="A3" s="459"/>
      <c r="B3" s="459"/>
      <c r="C3" s="227"/>
    </row>
    <row r="4" spans="1:21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21" s="22" customFormat="1" ht="26.25" customHeight="1" x14ac:dyDescent="0.2">
      <c r="A5" s="461" t="s">
        <v>296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  <c r="U5" s="38"/>
    </row>
    <row r="6" spans="1:21" s="56" customFormat="1" ht="21" customHeight="1" thickBot="1" x14ac:dyDescent="0.3">
      <c r="A6" s="457" t="s">
        <v>214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21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21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21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34" t="s">
        <v>31</v>
      </c>
      <c r="F9" s="334" t="s">
        <v>32</v>
      </c>
      <c r="G9" s="81" t="s">
        <v>33</v>
      </c>
      <c r="H9" s="82" t="s">
        <v>34</v>
      </c>
      <c r="I9" s="334">
        <v>9</v>
      </c>
      <c r="J9" s="78">
        <v>10</v>
      </c>
      <c r="K9" s="334">
        <v>11</v>
      </c>
      <c r="L9" s="78">
        <v>12</v>
      </c>
      <c r="M9" s="33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21" s="229" customFormat="1" ht="29.1" customHeight="1" x14ac:dyDescent="0.25">
      <c r="A10" s="84"/>
      <c r="B10" s="112"/>
      <c r="C10" s="115"/>
      <c r="D10" s="316"/>
      <c r="E10" s="328"/>
      <c r="F10" s="328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336</v>
      </c>
      <c r="S10" s="463"/>
    </row>
    <row r="11" spans="1:21" s="229" customFormat="1" ht="27.75" customHeight="1" x14ac:dyDescent="0.25">
      <c r="A11" s="121"/>
      <c r="B11" s="113"/>
      <c r="C11" s="116"/>
      <c r="D11" s="317"/>
      <c r="E11" s="330"/>
      <c r="F11" s="330"/>
      <c r="G11" s="330"/>
      <c r="H11" s="86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21" s="229" customFormat="1" ht="29.1" customHeight="1" thickBot="1" x14ac:dyDescent="0.3">
      <c r="A12" s="122"/>
      <c r="B12" s="114"/>
      <c r="C12" s="117"/>
      <c r="D12" s="318"/>
      <c r="E12" s="332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21" s="22" customFormat="1" ht="20.25" customHeight="1" x14ac:dyDescent="0.2">
      <c r="A13" s="253"/>
      <c r="B13" s="253"/>
      <c r="C13" s="253"/>
      <c r="D13" s="253"/>
      <c r="E13" s="253"/>
      <c r="F13" s="253"/>
      <c r="G13" s="253"/>
      <c r="H13" s="253"/>
      <c r="I13" s="315"/>
      <c r="J13" s="315"/>
      <c r="K13" s="315"/>
      <c r="L13" s="315"/>
      <c r="M13" s="253"/>
      <c r="N13" s="253"/>
      <c r="O13" s="253"/>
      <c r="P13" s="253"/>
      <c r="Q13" s="253"/>
      <c r="S13" s="38"/>
      <c r="U13" s="38"/>
    </row>
    <row r="15" spans="1:21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21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IF('[1]Príloha č. 1'!$C$6="","",'[1]Príloha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IF('[1]Príloha č. 1'!$C$7="","",'[1]Príloha č. 1'!$C$7)</f>
        <v/>
      </c>
      <c r="D18" s="433"/>
      <c r="E18" s="254"/>
      <c r="F18" s="254"/>
    </row>
    <row r="19" spans="1:16" s="56" customFormat="1" ht="15" customHeight="1" x14ac:dyDescent="0.25">
      <c r="A19" s="413" t="s">
        <v>3</v>
      </c>
      <c r="B19" s="413"/>
      <c r="C19" s="428" t="str">
        <f>IF('[1]Príloha č. 1'!C40:D40="","",'[1]Príloha č. 1'!C40:D40)</f>
        <v/>
      </c>
      <c r="D19" s="428"/>
      <c r="E19" s="254"/>
      <c r="F19" s="254"/>
    </row>
    <row r="20" spans="1:16" s="56" customFormat="1" ht="15" customHeight="1" x14ac:dyDescent="0.25">
      <c r="A20" s="413" t="s">
        <v>4</v>
      </c>
      <c r="B20" s="413"/>
      <c r="C20" s="428" t="str">
        <f>IF('[1]Príloha č. 1'!C41:D41="","",'[1]Príloha č. 1'!C41:D41)</f>
        <v/>
      </c>
      <c r="D20" s="428"/>
      <c r="E20" s="254"/>
      <c r="F20" s="254"/>
    </row>
    <row r="21" spans="1:16" x14ac:dyDescent="0.2">
      <c r="D21" s="252"/>
      <c r="E21" s="252"/>
      <c r="F21" s="252"/>
      <c r="G21" s="252"/>
      <c r="H21" s="252"/>
    </row>
    <row r="22" spans="1:16" x14ac:dyDescent="0.2">
      <c r="D22" s="252"/>
      <c r="E22" s="252"/>
      <c r="F22" s="252"/>
      <c r="G22" s="252"/>
      <c r="H22" s="252"/>
    </row>
    <row r="23" spans="1:16" ht="15" customHeight="1" x14ac:dyDescent="0.2">
      <c r="A23" s="36" t="s">
        <v>8</v>
      </c>
      <c r="B23" s="106" t="str">
        <f>IF('[1]Príloha č. 1'!B55:B55="","",'[1]Príloha č. 1'!B55:B55)</f>
        <v/>
      </c>
      <c r="C23" s="252"/>
      <c r="D23" s="252"/>
      <c r="E23" s="252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IF('[1]Príloha č. 1'!B56:B56="","",'[1]Príloha č. 1'!B56:B56)</f>
        <v/>
      </c>
      <c r="C24" s="252"/>
      <c r="D24" s="252"/>
      <c r="E24" s="252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D25" s="252"/>
      <c r="E25" s="252"/>
      <c r="F25" s="252"/>
      <c r="G25" s="459" t="s">
        <v>325</v>
      </c>
      <c r="H25" s="459"/>
      <c r="I25" s="459"/>
      <c r="J25" s="459"/>
      <c r="K25" s="459"/>
      <c r="L25" s="312"/>
      <c r="O25" s="105"/>
      <c r="P25" s="74"/>
    </row>
    <row r="26" spans="1:16" ht="45" customHeight="1" x14ac:dyDescent="0.2">
      <c r="D26" s="252"/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50"/>
      <c r="D27" s="61"/>
      <c r="E27" s="252"/>
      <c r="F27" s="252"/>
      <c r="G27" s="252"/>
      <c r="H27" s="252"/>
      <c r="I27" s="314"/>
      <c r="J27" s="314"/>
      <c r="K27" s="314"/>
      <c r="L27" s="314"/>
    </row>
    <row r="28" spans="1:16" s="63" customFormat="1" ht="26.25" customHeight="1" x14ac:dyDescent="0.2">
      <c r="A28" s="59"/>
      <c r="B28" s="60" t="s">
        <v>11</v>
      </c>
      <c r="C28" s="60"/>
      <c r="D28" s="45"/>
      <c r="E28" s="252"/>
      <c r="F28" s="252"/>
      <c r="G28" s="252"/>
      <c r="H28" s="252"/>
      <c r="I28" s="314"/>
      <c r="J28" s="314"/>
      <c r="K28" s="314"/>
      <c r="L28" s="314"/>
      <c r="M28" s="61"/>
    </row>
    <row r="29" spans="1:16" x14ac:dyDescent="0.2">
      <c r="D29" s="252"/>
      <c r="E29" s="252"/>
      <c r="F29" s="252"/>
      <c r="G29" s="252"/>
      <c r="H29" s="252"/>
    </row>
  </sheetData>
  <mergeCells count="36">
    <mergeCell ref="A27:B27"/>
    <mergeCell ref="A18:B18"/>
    <mergeCell ref="C18:D18"/>
    <mergeCell ref="A19:B19"/>
    <mergeCell ref="C19:D19"/>
    <mergeCell ref="C20:D20"/>
    <mergeCell ref="A20:B20"/>
    <mergeCell ref="A15:O15"/>
    <mergeCell ref="A17:B17"/>
    <mergeCell ref="C17:D17"/>
    <mergeCell ref="Q10:Q12"/>
    <mergeCell ref="F26:M26"/>
    <mergeCell ref="O26:P26"/>
    <mergeCell ref="G25:K25"/>
    <mergeCell ref="A6:P6"/>
    <mergeCell ref="A7:A8"/>
    <mergeCell ref="B7:B8"/>
    <mergeCell ref="C7:C8"/>
    <mergeCell ref="D7:D8"/>
    <mergeCell ref="E7:E8"/>
    <mergeCell ref="G7:G8"/>
    <mergeCell ref="H7:H8"/>
    <mergeCell ref="M7:M8"/>
    <mergeCell ref="N7:P7"/>
    <mergeCell ref="A1:B1"/>
    <mergeCell ref="A2:P2"/>
    <mergeCell ref="A3:B3"/>
    <mergeCell ref="A4:P4"/>
    <mergeCell ref="A5:Q5"/>
    <mergeCell ref="Q7:Q8"/>
    <mergeCell ref="S10:S11"/>
    <mergeCell ref="F7:F8"/>
    <mergeCell ref="I7:I8"/>
    <mergeCell ref="J7:J8"/>
    <mergeCell ref="K7:K8"/>
    <mergeCell ref="L7:L8"/>
  </mergeCells>
  <conditionalFormatting sqref="B23:B24">
    <cfRule type="containsBlanks" dxfId="23" priority="2">
      <formula>LEN(TRIM(B23))=0</formula>
    </cfRule>
  </conditionalFormatting>
  <conditionalFormatting sqref="C17:D20">
    <cfRule type="containsBlanks" dxfId="22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8"/>
  <sheetViews>
    <sheetView showGridLines="0" topLeftCell="A2" zoomScale="80" zoomScaleNormal="80" workbookViewId="0">
      <selection activeCell="Q13" sqref="Q13"/>
    </sheetView>
  </sheetViews>
  <sheetFormatPr defaultRowHeight="12.75" x14ac:dyDescent="0.2"/>
  <cols>
    <col min="1" max="1" width="5.28515625" style="36" customWidth="1"/>
    <col min="2" max="2" width="14.85546875" style="36" customWidth="1"/>
    <col min="3" max="3" width="10.28515625" style="36" customWidth="1"/>
    <col min="4" max="4" width="12.7109375" style="252" customWidth="1"/>
    <col min="5" max="5" width="16.7109375" style="252" customWidth="1"/>
    <col min="6" max="6" width="18.7109375" style="252" customWidth="1"/>
    <col min="7" max="7" width="12.7109375" style="252" customWidth="1"/>
    <col min="8" max="8" width="15.7109375" style="252" customWidth="1"/>
    <col min="9" max="12" width="15.7109375" style="314" customWidth="1"/>
    <col min="13" max="13" width="13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19" ht="15" customHeight="1" x14ac:dyDescent="0.2">
      <c r="A1" s="407" t="s">
        <v>12</v>
      </c>
      <c r="B1" s="407"/>
      <c r="C1" s="251"/>
    </row>
    <row r="2" spans="1:19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19" ht="15" customHeight="1" x14ac:dyDescent="0.2">
      <c r="A3" s="459"/>
      <c r="B3" s="459"/>
      <c r="C3" s="252"/>
    </row>
    <row r="4" spans="1:19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19" s="22" customFormat="1" ht="22.5" customHeight="1" x14ac:dyDescent="0.2">
      <c r="A5" s="461" t="s">
        <v>219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</row>
    <row r="6" spans="1:19" s="56" customFormat="1" ht="23.25" customHeight="1" thickBot="1" x14ac:dyDescent="0.3">
      <c r="A6" s="457" t="s">
        <v>220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19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19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19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36" t="s">
        <v>31</v>
      </c>
      <c r="F9" s="334" t="s">
        <v>32</v>
      </c>
      <c r="G9" s="335" t="s">
        <v>33</v>
      </c>
      <c r="H9" s="334" t="s">
        <v>34</v>
      </c>
      <c r="I9" s="78">
        <v>9</v>
      </c>
      <c r="J9" s="334">
        <v>10</v>
      </c>
      <c r="K9" s="334">
        <v>11</v>
      </c>
      <c r="L9" s="78">
        <v>12</v>
      </c>
      <c r="M9" s="33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19" s="254" customFormat="1" ht="29.1" customHeight="1" x14ac:dyDescent="0.25">
      <c r="A10" s="84"/>
      <c r="B10" s="112"/>
      <c r="C10" s="115"/>
      <c r="D10" s="316"/>
      <c r="E10" s="328"/>
      <c r="F10" s="316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337</v>
      </c>
      <c r="S10" s="463"/>
    </row>
    <row r="11" spans="1:19" s="254" customFormat="1" ht="27.75" customHeight="1" x14ac:dyDescent="0.25">
      <c r="A11" s="121"/>
      <c r="B11" s="113"/>
      <c r="C11" s="116"/>
      <c r="D11" s="317"/>
      <c r="E11" s="330"/>
      <c r="F11" s="317"/>
      <c r="G11" s="330"/>
      <c r="H11" s="86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19" s="254" customFormat="1" ht="29.1" customHeight="1" thickBot="1" x14ac:dyDescent="0.3">
      <c r="A12" s="122"/>
      <c r="B12" s="114"/>
      <c r="C12" s="117"/>
      <c r="D12" s="318"/>
      <c r="E12" s="331"/>
      <c r="F12" s="332"/>
      <c r="G12" s="332"/>
      <c r="H12" s="87"/>
      <c r="I12" s="87"/>
      <c r="J12" s="87"/>
      <c r="K12" s="87"/>
      <c r="L12" s="87"/>
      <c r="M12" s="87"/>
      <c r="N12" s="111"/>
      <c r="O12" s="120"/>
      <c r="P12" s="151"/>
      <c r="Q12" s="451"/>
    </row>
    <row r="13" spans="1:19" s="22" customFormat="1" ht="20.25" customHeight="1" x14ac:dyDescent="0.2">
      <c r="A13" s="253"/>
      <c r="B13" s="253"/>
      <c r="C13" s="253"/>
      <c r="D13" s="253"/>
      <c r="E13" s="253"/>
      <c r="F13" s="253"/>
      <c r="G13" s="253"/>
      <c r="H13" s="253"/>
      <c r="I13" s="315"/>
      <c r="J13" s="315"/>
      <c r="K13" s="315"/>
      <c r="L13" s="315"/>
      <c r="M13" s="253"/>
      <c r="N13" s="253"/>
      <c r="O13" s="253"/>
      <c r="P13" s="253"/>
      <c r="Q13" s="253"/>
      <c r="S13" s="38"/>
    </row>
    <row r="14" spans="1:19" ht="21" customHeight="1" x14ac:dyDescent="0.2"/>
    <row r="15" spans="1:19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19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IF('[1]Príloha č. 1'!$C$6="","",'[1]Príloha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IF('[1]Príloha č. 1'!$C$7="","",'[1]Príloha č. 1'!$C$7)</f>
        <v/>
      </c>
      <c r="D18" s="433"/>
      <c r="E18" s="254"/>
      <c r="F18" s="254"/>
    </row>
    <row r="19" spans="1:16" s="56" customFormat="1" ht="15" customHeight="1" x14ac:dyDescent="0.25">
      <c r="A19" s="413" t="s">
        <v>3</v>
      </c>
      <c r="B19" s="413"/>
      <c r="C19" s="428" t="str">
        <f>IF('[1]Príloha č. 1'!C16:D16="","",'[1]Príloha č. 1'!C16:D16)</f>
        <v/>
      </c>
      <c r="D19" s="428"/>
      <c r="E19" s="254"/>
      <c r="F19" s="254"/>
    </row>
    <row r="20" spans="1:16" s="56" customFormat="1" ht="15" customHeight="1" x14ac:dyDescent="0.25">
      <c r="A20" s="413" t="s">
        <v>4</v>
      </c>
      <c r="B20" s="413"/>
      <c r="C20" s="428" t="str">
        <f>IF('[1]Príloha č. 1'!C17:D17="","",'[1]Príloha č. 1'!C17:D17)</f>
        <v/>
      </c>
      <c r="D20" s="428"/>
      <c r="E20" s="254"/>
      <c r="F20" s="254"/>
    </row>
    <row r="23" spans="1:16" ht="15" customHeight="1" x14ac:dyDescent="0.2">
      <c r="A23" s="36" t="s">
        <v>8</v>
      </c>
      <c r="B23" s="106" t="str">
        <f>IF('[1]Príloha č. 1'!B31:B31="","",'[1]Príloha č. 1'!B31:B31)</f>
        <v/>
      </c>
      <c r="C23" s="252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IF('[1]Príloha č. 1'!B32:B32="","",'[1]Príloha č. 1'!B32:B32)</f>
        <v/>
      </c>
      <c r="C24" s="252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G25" s="459" t="s">
        <v>326</v>
      </c>
      <c r="H25" s="459"/>
      <c r="I25" s="459"/>
      <c r="J25" s="459"/>
      <c r="K25" s="459"/>
      <c r="L25" s="312"/>
      <c r="O25" s="105"/>
      <c r="P25" s="74"/>
    </row>
    <row r="26" spans="1:16" ht="45" customHeight="1" x14ac:dyDescent="0.2"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50"/>
      <c r="D27" s="61"/>
      <c r="E27" s="252"/>
      <c r="F27" s="252"/>
      <c r="G27" s="252"/>
      <c r="H27" s="252"/>
      <c r="I27" s="314"/>
      <c r="J27" s="314"/>
      <c r="K27" s="314"/>
      <c r="L27" s="314"/>
    </row>
    <row r="28" spans="1:16" s="63" customFormat="1" ht="32.25" customHeight="1" x14ac:dyDescent="0.2">
      <c r="A28" s="59"/>
      <c r="B28" s="60" t="s">
        <v>11</v>
      </c>
      <c r="C28" s="60"/>
      <c r="D28" s="45"/>
      <c r="E28" s="252"/>
      <c r="F28" s="252"/>
      <c r="G28" s="252"/>
      <c r="H28" s="252"/>
      <c r="I28" s="314"/>
      <c r="J28" s="314"/>
      <c r="K28" s="314"/>
      <c r="L28" s="314"/>
      <c r="M28" s="61"/>
    </row>
  </sheetData>
  <mergeCells count="36">
    <mergeCell ref="Q7:Q8"/>
    <mergeCell ref="S10:S11"/>
    <mergeCell ref="Q10:Q12"/>
    <mergeCell ref="F7:F8"/>
    <mergeCell ref="A27:B27"/>
    <mergeCell ref="A20:B20"/>
    <mergeCell ref="A15:O15"/>
    <mergeCell ref="A17:B17"/>
    <mergeCell ref="C17:D17"/>
    <mergeCell ref="A18:B18"/>
    <mergeCell ref="C18:D18"/>
    <mergeCell ref="A19:B19"/>
    <mergeCell ref="F26:M26"/>
    <mergeCell ref="O26:P26"/>
    <mergeCell ref="C19:D19"/>
    <mergeCell ref="C20:D20"/>
    <mergeCell ref="G25:K25"/>
    <mergeCell ref="A1:B1"/>
    <mergeCell ref="A2:P2"/>
    <mergeCell ref="A3:B3"/>
    <mergeCell ref="A4:P4"/>
    <mergeCell ref="A5:Q5"/>
    <mergeCell ref="A6:P6"/>
    <mergeCell ref="A7:A8"/>
    <mergeCell ref="B7:B8"/>
    <mergeCell ref="C7:C8"/>
    <mergeCell ref="D7:D8"/>
    <mergeCell ref="E7:E8"/>
    <mergeCell ref="G7:G8"/>
    <mergeCell ref="H7:H8"/>
    <mergeCell ref="M7:M8"/>
    <mergeCell ref="N7:P7"/>
    <mergeCell ref="I7:I8"/>
    <mergeCell ref="J7:J8"/>
    <mergeCell ref="K7:K8"/>
    <mergeCell ref="L7:L8"/>
  </mergeCells>
  <conditionalFormatting sqref="B23:B24">
    <cfRule type="containsBlanks" dxfId="21" priority="2">
      <formula>LEN(TRIM(B23))=0</formula>
    </cfRule>
  </conditionalFormatting>
  <conditionalFormatting sqref="C17:D20">
    <cfRule type="containsBlanks" dxfId="20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8"/>
  <sheetViews>
    <sheetView showGridLines="0" topLeftCell="A3" zoomScale="80" zoomScaleNormal="80" workbookViewId="0">
      <selection activeCell="Q13" sqref="Q13"/>
    </sheetView>
  </sheetViews>
  <sheetFormatPr defaultRowHeight="12.75" x14ac:dyDescent="0.2"/>
  <cols>
    <col min="1" max="1" width="5.28515625" style="36" customWidth="1"/>
    <col min="2" max="2" width="15.7109375" style="36" customWidth="1"/>
    <col min="3" max="3" width="12.5703125" style="36" customWidth="1"/>
    <col min="4" max="4" width="12.7109375" style="252" customWidth="1"/>
    <col min="5" max="5" width="18.85546875" style="252" customWidth="1"/>
    <col min="6" max="6" width="18.140625" style="252" customWidth="1"/>
    <col min="7" max="7" width="12.7109375" style="252" customWidth="1"/>
    <col min="8" max="8" width="15.7109375" style="252" customWidth="1"/>
    <col min="9" max="12" width="15.7109375" style="314" customWidth="1"/>
    <col min="13" max="13" width="14.14062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19" ht="15" customHeight="1" x14ac:dyDescent="0.2">
      <c r="A1" s="407" t="s">
        <v>12</v>
      </c>
      <c r="B1" s="407"/>
      <c r="C1" s="251"/>
    </row>
    <row r="2" spans="1:19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19" ht="15" customHeight="1" x14ac:dyDescent="0.2">
      <c r="A3" s="459"/>
      <c r="B3" s="459"/>
      <c r="C3" s="252"/>
    </row>
    <row r="4" spans="1:19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19" s="22" customFormat="1" ht="19.5" customHeight="1" x14ac:dyDescent="0.2">
      <c r="A5" s="461" t="s">
        <v>225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</row>
    <row r="6" spans="1:19" s="56" customFormat="1" ht="21" customHeight="1" thickBot="1" x14ac:dyDescent="0.3">
      <c r="A6" s="457" t="s">
        <v>226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19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19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19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34" t="s">
        <v>31</v>
      </c>
      <c r="F9" s="78" t="s">
        <v>32</v>
      </c>
      <c r="G9" s="335" t="s">
        <v>33</v>
      </c>
      <c r="H9" s="334" t="s">
        <v>34</v>
      </c>
      <c r="I9" s="78">
        <v>9</v>
      </c>
      <c r="J9" s="336">
        <v>10</v>
      </c>
      <c r="K9" s="334">
        <v>11</v>
      </c>
      <c r="L9" s="78">
        <v>12</v>
      </c>
      <c r="M9" s="33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19" s="254" customFormat="1" ht="29.1" customHeight="1" x14ac:dyDescent="0.25">
      <c r="A10" s="84"/>
      <c r="B10" s="112"/>
      <c r="C10" s="115"/>
      <c r="D10" s="316"/>
      <c r="E10" s="338"/>
      <c r="F10" s="328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338</v>
      </c>
      <c r="S10" s="463"/>
    </row>
    <row r="11" spans="1:19" s="254" customFormat="1" ht="27.75" customHeight="1" x14ac:dyDescent="0.25">
      <c r="A11" s="121"/>
      <c r="B11" s="113"/>
      <c r="C11" s="116"/>
      <c r="D11" s="317"/>
      <c r="E11" s="329"/>
      <c r="F11" s="330"/>
      <c r="G11" s="329"/>
      <c r="H11" s="330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19" s="254" customFormat="1" ht="29.1" customHeight="1" thickBot="1" x14ac:dyDescent="0.3">
      <c r="A12" s="122"/>
      <c r="B12" s="114"/>
      <c r="C12" s="117"/>
      <c r="D12" s="318"/>
      <c r="E12" s="331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19" s="254" customFormat="1" ht="29.1" customHeight="1" x14ac:dyDescent="0.25">
      <c r="A13" s="99"/>
      <c r="B13" s="131"/>
      <c r="C13" s="131"/>
      <c r="D13" s="99"/>
      <c r="E13" s="228"/>
      <c r="F13" s="99"/>
      <c r="G13" s="99"/>
      <c r="H13" s="99"/>
      <c r="I13" s="99"/>
      <c r="J13" s="99"/>
      <c r="K13" s="99"/>
      <c r="L13" s="99"/>
      <c r="M13" s="99"/>
      <c r="N13" s="132"/>
      <c r="O13" s="133"/>
      <c r="P13" s="132"/>
      <c r="Q13" s="99"/>
    </row>
    <row r="15" spans="1:19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19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IF('[1]Príloha č. 1'!$C$6="","",'[1]Príloha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IF('[1]Príloha č. 1'!$C$7="","",'[1]Príloha č. 1'!$C$7)</f>
        <v/>
      </c>
      <c r="D18" s="433"/>
      <c r="E18" s="254"/>
      <c r="F18" s="254"/>
    </row>
    <row r="19" spans="1:16" s="56" customFormat="1" ht="15" customHeight="1" x14ac:dyDescent="0.25">
      <c r="A19" s="413" t="s">
        <v>3</v>
      </c>
      <c r="B19" s="413"/>
      <c r="C19" s="428" t="str">
        <f>IF('[1]Príloha č. 1'!C64:D64="","",'[1]Príloha č. 1'!C64:D64)</f>
        <v/>
      </c>
      <c r="D19" s="428"/>
      <c r="E19" s="254"/>
      <c r="F19" s="254"/>
    </row>
    <row r="20" spans="1:16" s="56" customFormat="1" ht="15" customHeight="1" x14ac:dyDescent="0.25">
      <c r="A20" s="413" t="s">
        <v>4</v>
      </c>
      <c r="B20" s="413"/>
      <c r="C20" s="428" t="str">
        <f>IF('[1]Príloha č. 1'!C65:D65="","",'[1]Príloha č. 1'!C65:D65)</f>
        <v/>
      </c>
      <c r="D20" s="428"/>
      <c r="E20" s="254"/>
      <c r="F20" s="254"/>
    </row>
    <row r="23" spans="1:16" ht="15" customHeight="1" x14ac:dyDescent="0.2">
      <c r="A23" s="36" t="s">
        <v>8</v>
      </c>
      <c r="B23" s="106" t="str">
        <f>IF('[1]Príloha č. 1'!B79:B79="","",'[1]Príloha č. 1'!B79:B79)</f>
        <v/>
      </c>
      <c r="C23" s="252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IF('[1]Príloha č. 1'!B80:B80="","",'[1]Príloha č. 1'!B80:B80)</f>
        <v/>
      </c>
      <c r="C24" s="252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G25" s="459" t="s">
        <v>327</v>
      </c>
      <c r="H25" s="459"/>
      <c r="I25" s="459"/>
      <c r="J25" s="459"/>
      <c r="K25" s="459"/>
      <c r="L25" s="312"/>
      <c r="O25" s="105"/>
      <c r="P25" s="74"/>
    </row>
    <row r="26" spans="1:16" ht="45" customHeight="1" x14ac:dyDescent="0.2"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50"/>
      <c r="D27" s="61"/>
      <c r="E27" s="252"/>
      <c r="F27" s="252"/>
      <c r="G27" s="252"/>
      <c r="H27" s="252"/>
      <c r="I27" s="314"/>
      <c r="J27" s="314"/>
      <c r="K27" s="314"/>
      <c r="L27" s="314"/>
    </row>
    <row r="28" spans="1:16" s="63" customFormat="1" ht="30.75" customHeight="1" x14ac:dyDescent="0.2">
      <c r="A28" s="59"/>
      <c r="B28" s="60" t="s">
        <v>11</v>
      </c>
      <c r="C28" s="60"/>
      <c r="D28" s="45"/>
      <c r="E28" s="252"/>
      <c r="F28" s="252"/>
      <c r="G28" s="252"/>
      <c r="H28" s="252"/>
      <c r="I28" s="314"/>
      <c r="J28" s="314"/>
      <c r="K28" s="314"/>
      <c r="L28" s="314"/>
      <c r="M28" s="61"/>
    </row>
  </sheetData>
  <mergeCells count="36">
    <mergeCell ref="A27:B27"/>
    <mergeCell ref="A20:B20"/>
    <mergeCell ref="A15:O15"/>
    <mergeCell ref="A17:B17"/>
    <mergeCell ref="C17:D17"/>
    <mergeCell ref="A18:B18"/>
    <mergeCell ref="C18:D18"/>
    <mergeCell ref="A19:B19"/>
    <mergeCell ref="C19:D19"/>
    <mergeCell ref="C20:D20"/>
    <mergeCell ref="F26:M26"/>
    <mergeCell ref="O26:P26"/>
    <mergeCell ref="G25:K25"/>
    <mergeCell ref="A6:P6"/>
    <mergeCell ref="G7:G8"/>
    <mergeCell ref="H7:H8"/>
    <mergeCell ref="M7:M8"/>
    <mergeCell ref="N7:P7"/>
    <mergeCell ref="A7:A8"/>
    <mergeCell ref="B7:B8"/>
    <mergeCell ref="C7:C8"/>
    <mergeCell ref="D7:D8"/>
    <mergeCell ref="E7:E8"/>
    <mergeCell ref="F7:F8"/>
    <mergeCell ref="A1:B1"/>
    <mergeCell ref="A2:P2"/>
    <mergeCell ref="A3:B3"/>
    <mergeCell ref="A4:P4"/>
    <mergeCell ref="A5:Q5"/>
    <mergeCell ref="S10:S11"/>
    <mergeCell ref="Q10:Q12"/>
    <mergeCell ref="Q7:Q8"/>
    <mergeCell ref="I7:I8"/>
    <mergeCell ref="J7:J8"/>
    <mergeCell ref="K7:K8"/>
    <mergeCell ref="L7:L8"/>
  </mergeCells>
  <conditionalFormatting sqref="B23:B24">
    <cfRule type="containsBlanks" dxfId="19" priority="2">
      <formula>LEN(TRIM(B23))=0</formula>
    </cfRule>
  </conditionalFormatting>
  <conditionalFormatting sqref="C17:D20">
    <cfRule type="containsBlanks" dxfId="18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4" zoomScale="90" zoomScaleNormal="90" workbookViewId="0">
      <selection activeCell="A5" sqref="A5:E5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84" customWidth="1"/>
    <col min="6" max="7" width="12.7109375" style="284" customWidth="1"/>
    <col min="8" max="8" width="15.7109375" style="284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1"/>
      <c r="B4" s="281"/>
      <c r="C4" s="281"/>
      <c r="D4" s="281"/>
      <c r="E4" s="281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140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141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142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2" t="s">
        <v>143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143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113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144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10" t="s">
        <v>145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130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117</v>
      </c>
      <c r="D16" s="155"/>
      <c r="E16" s="146"/>
    </row>
    <row r="17" spans="1:11" s="88" customFormat="1" ht="52.5" customHeight="1" thickBot="1" x14ac:dyDescent="0.3">
      <c r="A17" s="248" t="s">
        <v>35</v>
      </c>
      <c r="B17" s="415" t="s">
        <v>118</v>
      </c>
      <c r="C17" s="416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2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79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79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79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84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84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3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0"/>
      <c r="D31" s="280"/>
      <c r="E31" s="61"/>
      <c r="F31" s="284"/>
      <c r="G31" s="284"/>
      <c r="H31" s="284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84"/>
      <c r="G32" s="284"/>
      <c r="H32" s="284"/>
      <c r="I32" s="61"/>
    </row>
  </sheetData>
  <mergeCells count="18">
    <mergeCell ref="A23:B23"/>
    <mergeCell ref="D23:E23"/>
    <mergeCell ref="A24:B24"/>
    <mergeCell ref="D24:E24"/>
    <mergeCell ref="A31:B31"/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</mergeCells>
  <conditionalFormatting sqref="B27:C28">
    <cfRule type="containsBlanks" dxfId="214" priority="3">
      <formula>LEN(TRIM(B27))=0</formula>
    </cfRule>
  </conditionalFormatting>
  <conditionalFormatting sqref="D22:E24">
    <cfRule type="containsBlanks" dxfId="213" priority="2">
      <formula>LEN(TRIM(D22))=0</formula>
    </cfRule>
  </conditionalFormatting>
  <conditionalFormatting sqref="D21:E21">
    <cfRule type="containsBlanks" dxfId="212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8"/>
  <sheetViews>
    <sheetView showGridLines="0" topLeftCell="A3" zoomScale="80" zoomScaleNormal="80" workbookViewId="0">
      <selection activeCell="A5" sqref="A5:Q5"/>
    </sheetView>
  </sheetViews>
  <sheetFormatPr defaultRowHeight="12.75" x14ac:dyDescent="0.2"/>
  <cols>
    <col min="1" max="1" width="5.28515625" style="36" customWidth="1"/>
    <col min="2" max="2" width="15.85546875" style="36" customWidth="1"/>
    <col min="3" max="3" width="11.7109375" style="36" customWidth="1"/>
    <col min="4" max="4" width="12.7109375" style="252" customWidth="1"/>
    <col min="5" max="5" width="18.28515625" style="252" customWidth="1"/>
    <col min="6" max="6" width="19.42578125" style="252" customWidth="1"/>
    <col min="7" max="7" width="14.7109375" style="252" customWidth="1"/>
    <col min="8" max="8" width="15.7109375" style="252" customWidth="1"/>
    <col min="9" max="12" width="15.7109375" style="314" customWidth="1"/>
    <col min="13" max="13" width="13.4257812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19" ht="15" customHeight="1" x14ac:dyDescent="0.2">
      <c r="A1" s="407" t="s">
        <v>12</v>
      </c>
      <c r="B1" s="407"/>
      <c r="C1" s="251"/>
    </row>
    <row r="2" spans="1:19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19" ht="15" customHeight="1" x14ac:dyDescent="0.2">
      <c r="A3" s="459"/>
      <c r="B3" s="459"/>
      <c r="C3" s="252"/>
    </row>
    <row r="4" spans="1:19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19" s="22" customFormat="1" ht="21" customHeight="1" x14ac:dyDescent="0.2">
      <c r="A5" s="461" t="s">
        <v>231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</row>
    <row r="6" spans="1:19" s="56" customFormat="1" ht="27.75" customHeight="1" thickBot="1" x14ac:dyDescent="0.3">
      <c r="A6" s="457" t="s">
        <v>232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19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19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19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36" t="s">
        <v>31</v>
      </c>
      <c r="F9" s="334" t="s">
        <v>32</v>
      </c>
      <c r="G9" s="335" t="s">
        <v>33</v>
      </c>
      <c r="H9" s="334" t="s">
        <v>34</v>
      </c>
      <c r="I9" s="78">
        <v>9</v>
      </c>
      <c r="J9" s="334">
        <v>10</v>
      </c>
      <c r="K9" s="78">
        <v>11</v>
      </c>
      <c r="L9" s="336">
        <v>12</v>
      </c>
      <c r="M9" s="33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19" s="254" customFormat="1" ht="29.1" customHeight="1" x14ac:dyDescent="0.25">
      <c r="A10" s="84"/>
      <c r="B10" s="112"/>
      <c r="C10" s="115"/>
      <c r="D10" s="316"/>
      <c r="E10" s="338"/>
      <c r="F10" s="328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339</v>
      </c>
      <c r="S10" s="463"/>
    </row>
    <row r="11" spans="1:19" s="254" customFormat="1" ht="27.75" customHeight="1" x14ac:dyDescent="0.25">
      <c r="A11" s="121"/>
      <c r="B11" s="113"/>
      <c r="C11" s="116"/>
      <c r="D11" s="330"/>
      <c r="E11" s="317"/>
      <c r="F11" s="330"/>
      <c r="G11" s="329"/>
      <c r="H11" s="330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19" s="254" customFormat="1" ht="29.1" customHeight="1" thickBot="1" x14ac:dyDescent="0.3">
      <c r="A12" s="122"/>
      <c r="B12" s="114"/>
      <c r="C12" s="117"/>
      <c r="D12" s="318"/>
      <c r="E12" s="331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19" s="22" customFormat="1" ht="20.25" customHeight="1" x14ac:dyDescent="0.2">
      <c r="A13" s="253"/>
      <c r="B13" s="253"/>
      <c r="C13" s="253"/>
      <c r="D13" s="253"/>
      <c r="E13" s="253"/>
      <c r="F13" s="253"/>
      <c r="G13" s="253"/>
      <c r="H13" s="253"/>
      <c r="I13" s="315"/>
      <c r="J13" s="315"/>
      <c r="K13" s="315"/>
      <c r="L13" s="315"/>
      <c r="M13" s="253"/>
      <c r="N13" s="253"/>
      <c r="O13" s="253"/>
      <c r="P13" s="253"/>
      <c r="Q13" s="253"/>
      <c r="S13" s="38"/>
    </row>
    <row r="15" spans="1:19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19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IF('[1]Príloha č. 1'!$C$6="","",'[1]Príloha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IF('[1]Príloha č. 1'!$C$7="","",'[1]Príloha č. 1'!$C$7)</f>
        <v/>
      </c>
      <c r="D18" s="433"/>
      <c r="E18" s="254"/>
      <c r="F18" s="254"/>
    </row>
    <row r="19" spans="1:16" s="56" customFormat="1" ht="15" customHeight="1" x14ac:dyDescent="0.25">
      <c r="A19" s="413" t="s">
        <v>3</v>
      </c>
      <c r="B19" s="413"/>
      <c r="C19" s="428" t="str">
        <f>IF('[1]Príloha č. 1'!C16:D16="","",'[1]Príloha č. 1'!C16:D16)</f>
        <v/>
      </c>
      <c r="D19" s="428"/>
      <c r="E19" s="254"/>
      <c r="F19" s="254"/>
    </row>
    <row r="20" spans="1:16" s="56" customFormat="1" ht="15" customHeight="1" x14ac:dyDescent="0.25">
      <c r="A20" s="413" t="s">
        <v>4</v>
      </c>
      <c r="B20" s="413"/>
      <c r="C20" s="428" t="str">
        <f>IF('[1]Príloha č. 1'!C17:D17="","",'[1]Príloha č. 1'!C17:D17)</f>
        <v/>
      </c>
      <c r="D20" s="428"/>
      <c r="E20" s="254"/>
      <c r="F20" s="254"/>
    </row>
    <row r="23" spans="1:16" ht="15" customHeight="1" x14ac:dyDescent="0.2">
      <c r="A23" s="36" t="s">
        <v>8</v>
      </c>
      <c r="B23" s="106" t="str">
        <f>IF('[1]Príloha č. 1'!B31:B31="","",'[1]Príloha č. 1'!B31:B31)</f>
        <v/>
      </c>
      <c r="C23" s="252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IF('[1]Príloha č. 1'!B32:B32="","",'[1]Príloha č. 1'!B32:B32)</f>
        <v/>
      </c>
      <c r="C24" s="252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G25" s="459" t="s">
        <v>65</v>
      </c>
      <c r="H25" s="459"/>
      <c r="I25" s="459"/>
      <c r="J25" s="459"/>
      <c r="K25" s="459"/>
      <c r="L25" s="312"/>
      <c r="O25" s="105"/>
      <c r="P25" s="74"/>
    </row>
    <row r="26" spans="1:16" ht="45" customHeight="1" x14ac:dyDescent="0.2">
      <c r="E26" s="61"/>
      <c r="F26" s="430" t="s">
        <v>86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50"/>
      <c r="D27" s="61"/>
      <c r="E27" s="252"/>
      <c r="F27" s="252"/>
      <c r="G27" s="252"/>
      <c r="H27" s="252"/>
      <c r="I27" s="314"/>
      <c r="J27" s="314"/>
      <c r="K27" s="314"/>
      <c r="L27" s="314"/>
    </row>
    <row r="28" spans="1:16" s="63" customFormat="1" ht="22.5" customHeight="1" x14ac:dyDescent="0.2">
      <c r="A28" s="59"/>
      <c r="B28" s="60" t="s">
        <v>11</v>
      </c>
      <c r="C28" s="60"/>
      <c r="D28" s="45"/>
      <c r="E28" s="252"/>
      <c r="F28" s="252"/>
      <c r="G28" s="252"/>
      <c r="H28" s="252"/>
      <c r="I28" s="314"/>
      <c r="J28" s="314"/>
      <c r="K28" s="314"/>
      <c r="L28" s="314"/>
      <c r="M28" s="61"/>
    </row>
  </sheetData>
  <mergeCells count="36">
    <mergeCell ref="Q7:Q8"/>
    <mergeCell ref="S10:S11"/>
    <mergeCell ref="Q10:Q12"/>
    <mergeCell ref="F7:F8"/>
    <mergeCell ref="A27:B27"/>
    <mergeCell ref="A20:B20"/>
    <mergeCell ref="A15:O15"/>
    <mergeCell ref="A17:B17"/>
    <mergeCell ref="C17:D17"/>
    <mergeCell ref="A18:B18"/>
    <mergeCell ref="C18:D18"/>
    <mergeCell ref="A19:B19"/>
    <mergeCell ref="C19:D19"/>
    <mergeCell ref="C20:D20"/>
    <mergeCell ref="F26:M26"/>
    <mergeCell ref="O26:P26"/>
    <mergeCell ref="G25:K25"/>
    <mergeCell ref="A1:B1"/>
    <mergeCell ref="A2:P2"/>
    <mergeCell ref="A3:B3"/>
    <mergeCell ref="A4:P4"/>
    <mergeCell ref="A5:Q5"/>
    <mergeCell ref="A6:P6"/>
    <mergeCell ref="A7:A8"/>
    <mergeCell ref="B7:B8"/>
    <mergeCell ref="C7:C8"/>
    <mergeCell ref="D7:D8"/>
    <mergeCell ref="E7:E8"/>
    <mergeCell ref="G7:G8"/>
    <mergeCell ref="H7:H8"/>
    <mergeCell ref="M7:M8"/>
    <mergeCell ref="N7:P7"/>
    <mergeCell ref="I7:I8"/>
    <mergeCell ref="J7:J8"/>
    <mergeCell ref="K7:K8"/>
    <mergeCell ref="L7:L8"/>
  </mergeCells>
  <conditionalFormatting sqref="B23:B24">
    <cfRule type="containsBlanks" dxfId="17" priority="2">
      <formula>LEN(TRIM(B23))=0</formula>
    </cfRule>
  </conditionalFormatting>
  <conditionalFormatting sqref="C17:D20">
    <cfRule type="containsBlanks" dxfId="16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7"/>
  <sheetViews>
    <sheetView showGridLines="0" zoomScale="80" zoomScaleNormal="80" workbookViewId="0">
      <selection activeCell="Q13" sqref="Q13"/>
    </sheetView>
  </sheetViews>
  <sheetFormatPr defaultRowHeight="12.75" x14ac:dyDescent="0.2"/>
  <cols>
    <col min="1" max="1" width="5.28515625" style="36" customWidth="1"/>
    <col min="2" max="2" width="15" style="36" customWidth="1"/>
    <col min="3" max="3" width="11" style="36" customWidth="1"/>
    <col min="4" max="4" width="12.7109375" style="252" customWidth="1"/>
    <col min="5" max="5" width="17.5703125" style="252" customWidth="1"/>
    <col min="6" max="6" width="19" style="252" customWidth="1"/>
    <col min="7" max="7" width="15" style="252" customWidth="1"/>
    <col min="8" max="8" width="15.7109375" style="252" customWidth="1"/>
    <col min="9" max="12" width="15.7109375" style="314" customWidth="1"/>
    <col min="13" max="13" width="14.4257812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19" ht="15" customHeight="1" x14ac:dyDescent="0.2">
      <c r="A1" s="407" t="s">
        <v>12</v>
      </c>
      <c r="B1" s="407"/>
      <c r="C1" s="251"/>
    </row>
    <row r="2" spans="1:19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19" ht="15" customHeight="1" x14ac:dyDescent="0.2">
      <c r="A3" s="459"/>
      <c r="B3" s="459"/>
      <c r="C3" s="252"/>
    </row>
    <row r="4" spans="1:19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19" s="22" customFormat="1" ht="18" customHeight="1" x14ac:dyDescent="0.2">
      <c r="A5" s="461" t="s">
        <v>236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</row>
    <row r="6" spans="1:19" s="56" customFormat="1" ht="23.25" customHeight="1" thickBot="1" x14ac:dyDescent="0.3">
      <c r="A6" s="457" t="s">
        <v>237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19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19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19" s="45" customFormat="1" ht="12" customHeight="1" x14ac:dyDescent="0.25">
      <c r="A9" s="77" t="s">
        <v>27</v>
      </c>
      <c r="B9" s="78" t="s">
        <v>28</v>
      </c>
      <c r="C9" s="80" t="s">
        <v>29</v>
      </c>
      <c r="D9" s="334" t="s">
        <v>30</v>
      </c>
      <c r="E9" s="78" t="s">
        <v>31</v>
      </c>
      <c r="F9" s="334" t="s">
        <v>32</v>
      </c>
      <c r="G9" s="334" t="s">
        <v>33</v>
      </c>
      <c r="H9" s="340" t="s">
        <v>34</v>
      </c>
      <c r="I9" s="78">
        <v>9</v>
      </c>
      <c r="J9" s="334">
        <v>10</v>
      </c>
      <c r="K9" s="344">
        <v>11</v>
      </c>
      <c r="L9" s="343">
        <v>12</v>
      </c>
      <c r="M9" s="79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19" s="254" customFormat="1" ht="29.1" customHeight="1" x14ac:dyDescent="0.25">
      <c r="A10" s="84"/>
      <c r="B10" s="112"/>
      <c r="C10" s="115"/>
      <c r="D10" s="316"/>
      <c r="E10" s="338"/>
      <c r="F10" s="328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340</v>
      </c>
      <c r="S10" s="463"/>
    </row>
    <row r="11" spans="1:19" s="254" customFormat="1" ht="27.75" customHeight="1" x14ac:dyDescent="0.25">
      <c r="A11" s="121"/>
      <c r="B11" s="113"/>
      <c r="C11" s="116"/>
      <c r="D11" s="317"/>
      <c r="E11" s="329"/>
      <c r="F11" s="330"/>
      <c r="G11" s="330"/>
      <c r="H11" s="86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19" s="254" customFormat="1" ht="29.1" customHeight="1" thickBot="1" x14ac:dyDescent="0.3">
      <c r="A12" s="122"/>
      <c r="B12" s="114"/>
      <c r="C12" s="117"/>
      <c r="D12" s="318"/>
      <c r="E12" s="331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4" spans="1:19" s="19" customFormat="1" ht="20.100000000000001" customHeight="1" x14ac:dyDescent="0.25">
      <c r="A14" s="398" t="s">
        <v>38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</row>
    <row r="15" spans="1:19" s="19" customFormat="1" ht="20.100000000000001" customHeight="1" x14ac:dyDescent="0.25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</row>
    <row r="16" spans="1:19" s="56" customFormat="1" ht="15" customHeight="1" x14ac:dyDescent="0.25">
      <c r="A16" s="399" t="s">
        <v>1</v>
      </c>
      <c r="B16" s="399"/>
      <c r="C16" s="432" t="str">
        <f>IF('[1]Príloha č. 1'!$C$6="","",'[1]Príloha č. 1'!$C$6)</f>
        <v/>
      </c>
      <c r="D16" s="432"/>
      <c r="E16" s="64"/>
      <c r="F16" s="64"/>
      <c r="N16" s="57"/>
    </row>
    <row r="17" spans="1:16" s="56" customFormat="1" ht="15" customHeight="1" x14ac:dyDescent="0.25">
      <c r="A17" s="413" t="s">
        <v>2</v>
      </c>
      <c r="B17" s="413"/>
      <c r="C17" s="433" t="str">
        <f>IF('[1]Príloha č. 1'!$C$7="","",'[1]Príloha č. 1'!$C$7)</f>
        <v/>
      </c>
      <c r="D17" s="433"/>
      <c r="E17" s="254"/>
      <c r="F17" s="254"/>
    </row>
    <row r="18" spans="1:16" s="56" customFormat="1" ht="15" customHeight="1" x14ac:dyDescent="0.25">
      <c r="A18" s="413" t="s">
        <v>3</v>
      </c>
      <c r="B18" s="413"/>
      <c r="C18" s="428" t="str">
        <f>IF('[1]Príloha č. 1'!C8:D8="","",'[1]Príloha č. 1'!C8:D8)</f>
        <v/>
      </c>
      <c r="D18" s="428"/>
      <c r="E18" s="254"/>
      <c r="F18" s="254"/>
    </row>
    <row r="19" spans="1:16" s="56" customFormat="1" ht="15" customHeight="1" x14ac:dyDescent="0.25">
      <c r="A19" s="413" t="s">
        <v>4</v>
      </c>
      <c r="B19" s="413"/>
      <c r="C19" s="428" t="str">
        <f>IF('[1]Príloha č. 1'!C9:D9="","",'[1]Príloha č. 1'!C9:D9)</f>
        <v/>
      </c>
      <c r="D19" s="428"/>
      <c r="E19" s="254"/>
      <c r="F19" s="254"/>
    </row>
    <row r="22" spans="1:16" ht="15" customHeight="1" x14ac:dyDescent="0.2">
      <c r="A22" s="36" t="s">
        <v>8</v>
      </c>
      <c r="B22" s="106" t="str">
        <f>IF('[1]Príloha č. 1'!B23:B23="","",'[1]Príloha č. 1'!B23:B23)</f>
        <v/>
      </c>
      <c r="C22" s="252"/>
      <c r="F22" s="36"/>
      <c r="G22" s="36"/>
      <c r="H22" s="36"/>
      <c r="I22" s="36"/>
      <c r="J22" s="36"/>
      <c r="K22" s="36"/>
      <c r="L22" s="36"/>
    </row>
    <row r="23" spans="1:16" ht="15" customHeight="1" x14ac:dyDescent="0.2">
      <c r="A23" s="36" t="s">
        <v>9</v>
      </c>
      <c r="B23" s="28" t="str">
        <f>IF('[1]Príloha č. 1'!B24:B24="","",'[1]Príloha č. 1'!B24:B24)</f>
        <v/>
      </c>
      <c r="C23" s="252"/>
      <c r="F23" s="36"/>
      <c r="G23" s="36"/>
      <c r="H23" s="36"/>
      <c r="I23" s="36"/>
      <c r="J23" s="36"/>
      <c r="K23" s="36"/>
      <c r="L23" s="36"/>
    </row>
    <row r="24" spans="1:16" ht="39.950000000000003" customHeight="1" x14ac:dyDescent="0.2">
      <c r="G24" s="459" t="s">
        <v>328</v>
      </c>
      <c r="H24" s="459"/>
      <c r="I24" s="459"/>
      <c r="J24" s="459"/>
      <c r="K24" s="459"/>
      <c r="L24" s="312"/>
      <c r="O24" s="105"/>
      <c r="P24" s="74"/>
    </row>
    <row r="25" spans="1:16" ht="45" customHeight="1" x14ac:dyDescent="0.2">
      <c r="E25" s="61"/>
      <c r="F25" s="430" t="s">
        <v>108</v>
      </c>
      <c r="G25" s="430"/>
      <c r="H25" s="430"/>
      <c r="I25" s="430"/>
      <c r="J25" s="430"/>
      <c r="K25" s="430"/>
      <c r="L25" s="430"/>
      <c r="M25" s="430"/>
      <c r="O25" s="430"/>
      <c r="P25" s="430"/>
    </row>
    <row r="26" spans="1:16" s="58" customFormat="1" x14ac:dyDescent="0.2">
      <c r="A26" s="417" t="s">
        <v>10</v>
      </c>
      <c r="B26" s="417"/>
      <c r="C26" s="250"/>
      <c r="D26" s="61"/>
      <c r="E26" s="252"/>
      <c r="F26" s="252"/>
      <c r="G26" s="252"/>
      <c r="H26" s="252"/>
      <c r="I26" s="314"/>
      <c r="J26" s="314"/>
      <c r="K26" s="314"/>
      <c r="L26" s="314"/>
    </row>
    <row r="27" spans="1:16" s="63" customFormat="1" ht="30.75" customHeight="1" x14ac:dyDescent="0.2">
      <c r="A27" s="59"/>
      <c r="B27" s="60" t="s">
        <v>11</v>
      </c>
      <c r="C27" s="60"/>
      <c r="D27" s="45"/>
      <c r="E27" s="252"/>
      <c r="F27" s="252"/>
      <c r="G27" s="252"/>
      <c r="H27" s="252"/>
      <c r="I27" s="314"/>
      <c r="J27" s="314"/>
      <c r="K27" s="314"/>
      <c r="L27" s="314"/>
      <c r="M27" s="61"/>
    </row>
  </sheetData>
  <mergeCells count="36">
    <mergeCell ref="A26:B26"/>
    <mergeCell ref="A19:B19"/>
    <mergeCell ref="A14:O14"/>
    <mergeCell ref="A16:B16"/>
    <mergeCell ref="C16:D16"/>
    <mergeCell ref="A17:B17"/>
    <mergeCell ref="C17:D17"/>
    <mergeCell ref="A18:B18"/>
    <mergeCell ref="C18:D18"/>
    <mergeCell ref="C19:D19"/>
    <mergeCell ref="F25:M25"/>
    <mergeCell ref="O25:P25"/>
    <mergeCell ref="G24:K24"/>
    <mergeCell ref="S10:S11"/>
    <mergeCell ref="G7:G8"/>
    <mergeCell ref="H7:H8"/>
    <mergeCell ref="M7:M8"/>
    <mergeCell ref="N7:P7"/>
    <mergeCell ref="Q7:Q8"/>
    <mergeCell ref="Q10:Q12"/>
    <mergeCell ref="A7:A8"/>
    <mergeCell ref="B7:B8"/>
    <mergeCell ref="C7:C8"/>
    <mergeCell ref="D7:D8"/>
    <mergeCell ref="E7:E8"/>
    <mergeCell ref="F7:F8"/>
    <mergeCell ref="I7:I8"/>
    <mergeCell ref="J7:J8"/>
    <mergeCell ref="K7:K8"/>
    <mergeCell ref="L7:L8"/>
    <mergeCell ref="A6:P6"/>
    <mergeCell ref="A1:B1"/>
    <mergeCell ref="A2:P2"/>
    <mergeCell ref="A3:B3"/>
    <mergeCell ref="A4:P4"/>
    <mergeCell ref="A5:Q5"/>
  </mergeCells>
  <conditionalFormatting sqref="B22:B23">
    <cfRule type="containsBlanks" dxfId="15" priority="2">
      <formula>LEN(TRIM(B22))=0</formula>
    </cfRule>
  </conditionalFormatting>
  <conditionalFormatting sqref="C16:D19">
    <cfRule type="containsBlanks" dxfId="14" priority="1">
      <formula>LEN(TRIM(C16))=0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8"/>
  <sheetViews>
    <sheetView showGridLines="0" topLeftCell="A2" zoomScale="80" zoomScaleNormal="80" workbookViewId="0">
      <selection activeCell="A5" sqref="A5:Q5"/>
    </sheetView>
  </sheetViews>
  <sheetFormatPr defaultRowHeight="12.75" x14ac:dyDescent="0.2"/>
  <cols>
    <col min="1" max="1" width="5.28515625" style="36" customWidth="1"/>
    <col min="2" max="2" width="15.140625" style="36" customWidth="1"/>
    <col min="3" max="3" width="11.140625" style="36" customWidth="1"/>
    <col min="4" max="4" width="12.7109375" style="252" customWidth="1"/>
    <col min="5" max="5" width="18.5703125" style="252" customWidth="1"/>
    <col min="6" max="6" width="20.85546875" style="252" customWidth="1"/>
    <col min="7" max="7" width="16" style="252" customWidth="1"/>
    <col min="8" max="8" width="15.7109375" style="252" customWidth="1"/>
    <col min="9" max="12" width="15.7109375" style="314" customWidth="1"/>
    <col min="13" max="13" width="14.14062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19" ht="15" customHeight="1" x14ac:dyDescent="0.2">
      <c r="A1" s="407" t="s">
        <v>12</v>
      </c>
      <c r="B1" s="407"/>
      <c r="C1" s="251"/>
    </row>
    <row r="2" spans="1:19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19" ht="15" customHeight="1" x14ac:dyDescent="0.2">
      <c r="A3" s="459"/>
      <c r="B3" s="459"/>
      <c r="C3" s="252"/>
    </row>
    <row r="4" spans="1:19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19" s="22" customFormat="1" ht="18.75" customHeight="1" x14ac:dyDescent="0.2">
      <c r="A5" s="461" t="s">
        <v>241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</row>
    <row r="6" spans="1:19" s="56" customFormat="1" ht="27.75" customHeight="1" thickBot="1" x14ac:dyDescent="0.3">
      <c r="A6" s="457" t="s">
        <v>237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19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19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19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36" t="s">
        <v>31</v>
      </c>
      <c r="F9" s="334" t="s">
        <v>32</v>
      </c>
      <c r="G9" s="335" t="s">
        <v>33</v>
      </c>
      <c r="H9" s="334" t="s">
        <v>34</v>
      </c>
      <c r="I9" s="334">
        <v>9</v>
      </c>
      <c r="J9" s="78">
        <v>10</v>
      </c>
      <c r="K9" s="336">
        <v>11</v>
      </c>
      <c r="L9" s="336">
        <v>12</v>
      </c>
      <c r="M9" s="33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19" s="254" customFormat="1" ht="29.1" customHeight="1" x14ac:dyDescent="0.25">
      <c r="A10" s="84"/>
      <c r="B10" s="112"/>
      <c r="C10" s="115"/>
      <c r="D10" s="316"/>
      <c r="E10" s="338"/>
      <c r="F10" s="328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341</v>
      </c>
      <c r="S10" s="463"/>
    </row>
    <row r="11" spans="1:19" s="254" customFormat="1" ht="27.75" customHeight="1" x14ac:dyDescent="0.25">
      <c r="A11" s="121"/>
      <c r="B11" s="113"/>
      <c r="C11" s="116"/>
      <c r="D11" s="317"/>
      <c r="E11" s="329"/>
      <c r="F11" s="330"/>
      <c r="G11" s="329"/>
      <c r="H11" s="330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19" s="254" customFormat="1" ht="29.1" customHeight="1" thickBot="1" x14ac:dyDescent="0.3">
      <c r="A12" s="122"/>
      <c r="B12" s="114"/>
      <c r="C12" s="117"/>
      <c r="D12" s="318"/>
      <c r="E12" s="331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19" s="22" customFormat="1" ht="20.25" customHeight="1" x14ac:dyDescent="0.2">
      <c r="A13" s="253"/>
      <c r="B13" s="253"/>
      <c r="C13" s="253"/>
      <c r="D13" s="253"/>
      <c r="E13" s="253"/>
      <c r="F13" s="253"/>
      <c r="G13" s="253"/>
      <c r="H13" s="253"/>
      <c r="I13" s="315"/>
      <c r="J13" s="315"/>
      <c r="K13" s="315"/>
      <c r="L13" s="315"/>
      <c r="M13" s="253"/>
      <c r="N13" s="253"/>
      <c r="O13" s="253"/>
      <c r="P13" s="253"/>
      <c r="Q13" s="253"/>
      <c r="S13" s="38"/>
    </row>
    <row r="15" spans="1:19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19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IF('[1]Príloha č. 1'!$C$6="","",'[1]Príloha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IF('[1]Príloha č. 1'!$C$7="","",'[1]Príloha č. 1'!$C$7)</f>
        <v/>
      </c>
      <c r="D18" s="433"/>
      <c r="E18" s="254"/>
      <c r="F18" s="254"/>
    </row>
    <row r="19" spans="1:16" s="56" customFormat="1" ht="15" customHeight="1" x14ac:dyDescent="0.25">
      <c r="A19" s="413" t="s">
        <v>3</v>
      </c>
      <c r="B19" s="413"/>
      <c r="C19" s="428" t="str">
        <f>IF('[1]Príloha č. 1'!C40:D40="","",'[1]Príloha č. 1'!C40:D40)</f>
        <v/>
      </c>
      <c r="D19" s="428"/>
      <c r="E19" s="254"/>
      <c r="F19" s="254"/>
    </row>
    <row r="20" spans="1:16" s="56" customFormat="1" ht="15" customHeight="1" x14ac:dyDescent="0.25">
      <c r="A20" s="413" t="s">
        <v>4</v>
      </c>
      <c r="B20" s="413"/>
      <c r="C20" s="428" t="str">
        <f>IF('[1]Príloha č. 1'!C41:D41="","",'[1]Príloha č. 1'!C41:D41)</f>
        <v/>
      </c>
      <c r="D20" s="428"/>
      <c r="E20" s="254"/>
      <c r="F20" s="254"/>
    </row>
    <row r="23" spans="1:16" ht="15" customHeight="1" x14ac:dyDescent="0.2">
      <c r="A23" s="36" t="s">
        <v>8</v>
      </c>
      <c r="B23" s="106" t="str">
        <f>IF('[1]Príloha č. 1'!B55:B55="","",'[1]Príloha č. 1'!B55:B55)</f>
        <v/>
      </c>
      <c r="C23" s="252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IF('[1]Príloha č. 1'!B56:B56="","",'[1]Príloha č. 1'!B56:B56)</f>
        <v/>
      </c>
      <c r="C24" s="252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G25" s="459" t="s">
        <v>65</v>
      </c>
      <c r="H25" s="459"/>
      <c r="I25" s="459"/>
      <c r="J25" s="459"/>
      <c r="K25" s="459"/>
      <c r="L25" s="312"/>
      <c r="O25" s="105"/>
      <c r="P25" s="74"/>
    </row>
    <row r="26" spans="1:16" ht="45" customHeight="1" x14ac:dyDescent="0.2"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50"/>
      <c r="D27" s="61"/>
      <c r="E27" s="252"/>
      <c r="F27" s="252"/>
      <c r="G27" s="252"/>
      <c r="H27" s="252"/>
      <c r="I27" s="314"/>
      <c r="J27" s="314"/>
      <c r="K27" s="314"/>
      <c r="L27" s="314"/>
    </row>
    <row r="28" spans="1:16" s="63" customFormat="1" ht="27" customHeight="1" x14ac:dyDescent="0.2">
      <c r="A28" s="59"/>
      <c r="B28" s="60" t="s">
        <v>11</v>
      </c>
      <c r="C28" s="60"/>
      <c r="D28" s="45"/>
      <c r="E28" s="252"/>
      <c r="F28" s="252"/>
      <c r="G28" s="252"/>
      <c r="H28" s="252"/>
      <c r="I28" s="314"/>
      <c r="J28" s="314"/>
      <c r="K28" s="314"/>
      <c r="L28" s="314"/>
      <c r="M28" s="61"/>
    </row>
  </sheetData>
  <mergeCells count="36">
    <mergeCell ref="Q7:Q8"/>
    <mergeCell ref="S10:S11"/>
    <mergeCell ref="Q10:Q12"/>
    <mergeCell ref="F7:F8"/>
    <mergeCell ref="A27:B27"/>
    <mergeCell ref="A20:B20"/>
    <mergeCell ref="A15:O15"/>
    <mergeCell ref="A17:B17"/>
    <mergeCell ref="C17:D17"/>
    <mergeCell ref="A18:B18"/>
    <mergeCell ref="C18:D18"/>
    <mergeCell ref="A19:B19"/>
    <mergeCell ref="C19:D19"/>
    <mergeCell ref="C20:D20"/>
    <mergeCell ref="F26:M26"/>
    <mergeCell ref="O26:P26"/>
    <mergeCell ref="G25:K25"/>
    <mergeCell ref="A1:B1"/>
    <mergeCell ref="A2:P2"/>
    <mergeCell ref="A3:B3"/>
    <mergeCell ref="A4:P4"/>
    <mergeCell ref="A5:Q5"/>
    <mergeCell ref="A6:P6"/>
    <mergeCell ref="A7:A8"/>
    <mergeCell ref="B7:B8"/>
    <mergeCell ref="C7:C8"/>
    <mergeCell ref="D7:D8"/>
    <mergeCell ref="E7:E8"/>
    <mergeCell ref="G7:G8"/>
    <mergeCell ref="H7:H8"/>
    <mergeCell ref="M7:M8"/>
    <mergeCell ref="N7:P7"/>
    <mergeCell ref="I7:I8"/>
    <mergeCell ref="J7:J8"/>
    <mergeCell ref="K7:K8"/>
    <mergeCell ref="L7:L8"/>
  </mergeCells>
  <conditionalFormatting sqref="B23:B24">
    <cfRule type="containsBlanks" dxfId="13" priority="2">
      <formula>LEN(TRIM(B23))=0</formula>
    </cfRule>
  </conditionalFormatting>
  <conditionalFormatting sqref="C17:D20">
    <cfRule type="containsBlanks" dxfId="12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8"/>
  <sheetViews>
    <sheetView showGridLines="0" topLeftCell="A2" zoomScale="80" zoomScaleNormal="80" workbookViewId="0">
      <selection activeCell="A7" sqref="A7:M8"/>
    </sheetView>
  </sheetViews>
  <sheetFormatPr defaultRowHeight="12.75" x14ac:dyDescent="0.2"/>
  <cols>
    <col min="1" max="1" width="5.28515625" style="36" customWidth="1"/>
    <col min="2" max="2" width="15.28515625" style="36" customWidth="1"/>
    <col min="3" max="3" width="11" style="36" customWidth="1"/>
    <col min="4" max="4" width="12.7109375" style="252" customWidth="1"/>
    <col min="5" max="5" width="16.85546875" style="252" customWidth="1"/>
    <col min="6" max="6" width="20.28515625" style="252" customWidth="1"/>
    <col min="7" max="7" width="12.7109375" style="252" customWidth="1"/>
    <col min="8" max="8" width="15.7109375" style="252" customWidth="1"/>
    <col min="9" max="12" width="15.7109375" style="314" customWidth="1"/>
    <col min="13" max="13" width="13.570312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19" ht="15" customHeight="1" x14ac:dyDescent="0.2">
      <c r="A1" s="407" t="s">
        <v>12</v>
      </c>
      <c r="B1" s="407"/>
      <c r="C1" s="251"/>
    </row>
    <row r="2" spans="1:19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19" ht="15" customHeight="1" x14ac:dyDescent="0.2">
      <c r="A3" s="459"/>
      <c r="B3" s="459"/>
      <c r="C3" s="252"/>
    </row>
    <row r="4" spans="1:19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19" s="22" customFormat="1" ht="21.75" customHeight="1" x14ac:dyDescent="0.2">
      <c r="A5" s="461" t="s">
        <v>243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</row>
    <row r="6" spans="1:19" s="56" customFormat="1" ht="27.75" customHeight="1" thickBot="1" x14ac:dyDescent="0.3">
      <c r="A6" s="457" t="s">
        <v>244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19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19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19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36" t="s">
        <v>31</v>
      </c>
      <c r="F9" s="334" t="s">
        <v>32</v>
      </c>
      <c r="G9" s="335" t="s">
        <v>33</v>
      </c>
      <c r="H9" s="334" t="s">
        <v>34</v>
      </c>
      <c r="I9" s="78">
        <v>9</v>
      </c>
      <c r="J9" s="334">
        <v>10</v>
      </c>
      <c r="K9" s="78">
        <v>11</v>
      </c>
      <c r="L9" s="336">
        <v>12</v>
      </c>
      <c r="M9" s="33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19" s="254" customFormat="1" ht="29.1" customHeight="1" x14ac:dyDescent="0.25">
      <c r="A10" s="84"/>
      <c r="B10" s="112"/>
      <c r="C10" s="115"/>
      <c r="D10" s="328"/>
      <c r="E10" s="316"/>
      <c r="F10" s="328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304</v>
      </c>
      <c r="S10" s="463"/>
    </row>
    <row r="11" spans="1:19" s="254" customFormat="1" ht="27.75" customHeight="1" x14ac:dyDescent="0.25">
      <c r="A11" s="121"/>
      <c r="B11" s="113"/>
      <c r="C11" s="116"/>
      <c r="D11" s="317"/>
      <c r="E11" s="329"/>
      <c r="F11" s="330"/>
      <c r="G11" s="329"/>
      <c r="H11" s="330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19" s="254" customFormat="1" ht="29.1" customHeight="1" thickBot="1" x14ac:dyDescent="0.3">
      <c r="A12" s="122"/>
      <c r="B12" s="114"/>
      <c r="C12" s="117"/>
      <c r="D12" s="332"/>
      <c r="E12" s="318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19" s="22" customFormat="1" ht="20.25" customHeight="1" x14ac:dyDescent="0.2">
      <c r="A13" s="253"/>
      <c r="B13" s="253"/>
      <c r="C13" s="253"/>
      <c r="D13" s="253"/>
      <c r="E13" s="253"/>
      <c r="F13" s="253"/>
      <c r="G13" s="253"/>
      <c r="H13" s="253"/>
      <c r="I13" s="315"/>
      <c r="J13" s="315"/>
      <c r="K13" s="315"/>
      <c r="L13" s="315"/>
      <c r="M13" s="253"/>
      <c r="N13" s="253"/>
      <c r="O13" s="253"/>
      <c r="P13" s="253"/>
      <c r="Q13" s="253"/>
      <c r="S13" s="38"/>
    </row>
    <row r="15" spans="1:19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19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IF('[1]Príloha č. 1'!$C$6="","",'[1]Príloha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IF('[1]Príloha č. 1'!$C$7="","",'[1]Príloha č. 1'!$C$7)</f>
        <v/>
      </c>
      <c r="D18" s="433"/>
      <c r="E18" s="254"/>
      <c r="F18" s="254"/>
    </row>
    <row r="19" spans="1:16" s="56" customFormat="1" ht="15" customHeight="1" x14ac:dyDescent="0.25">
      <c r="A19" s="413" t="s">
        <v>3</v>
      </c>
      <c r="B19" s="413"/>
      <c r="C19" s="428" t="str">
        <f>IF('[1]Príloha č. 1'!C40:D40="","",'[1]Príloha č. 1'!C40:D40)</f>
        <v/>
      </c>
      <c r="D19" s="428"/>
      <c r="E19" s="254"/>
      <c r="F19" s="254"/>
    </row>
    <row r="20" spans="1:16" s="56" customFormat="1" ht="15" customHeight="1" x14ac:dyDescent="0.25">
      <c r="A20" s="413" t="s">
        <v>4</v>
      </c>
      <c r="B20" s="413"/>
      <c r="C20" s="428" t="str">
        <f>IF('[1]Príloha č. 1'!C41:D41="","",'[1]Príloha č. 1'!C41:D41)</f>
        <v/>
      </c>
      <c r="D20" s="428"/>
      <c r="E20" s="254"/>
      <c r="F20" s="254"/>
    </row>
    <row r="23" spans="1:16" ht="15" customHeight="1" x14ac:dyDescent="0.2">
      <c r="A23" s="36" t="s">
        <v>8</v>
      </c>
      <c r="B23" s="106" t="str">
        <f>IF('[1]Príloha č. 1'!B55:B55="","",'[1]Príloha č. 1'!B55:B55)</f>
        <v/>
      </c>
      <c r="C23" s="252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IF('[1]Príloha č. 1'!B56:B56="","",'[1]Príloha č. 1'!B56:B56)</f>
        <v/>
      </c>
      <c r="C24" s="252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G25" s="459" t="s">
        <v>324</v>
      </c>
      <c r="H25" s="459"/>
      <c r="I25" s="459"/>
      <c r="J25" s="459"/>
      <c r="K25" s="459"/>
      <c r="L25" s="312"/>
      <c r="O25" s="105"/>
      <c r="P25" s="74"/>
    </row>
    <row r="26" spans="1:16" ht="45" customHeight="1" x14ac:dyDescent="0.2"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50"/>
      <c r="D27" s="61"/>
      <c r="E27" s="252"/>
      <c r="F27" s="252"/>
      <c r="G27" s="252"/>
      <c r="H27" s="252"/>
      <c r="I27" s="314"/>
      <c r="J27" s="314"/>
      <c r="K27" s="314"/>
      <c r="L27" s="314"/>
    </row>
    <row r="28" spans="1:16" s="63" customFormat="1" ht="27.75" customHeight="1" x14ac:dyDescent="0.2">
      <c r="A28" s="59"/>
      <c r="B28" s="60" t="s">
        <v>11</v>
      </c>
      <c r="C28" s="60"/>
      <c r="D28" s="45"/>
      <c r="E28" s="252"/>
      <c r="F28" s="252"/>
      <c r="G28" s="252"/>
      <c r="H28" s="252"/>
      <c r="I28" s="314"/>
      <c r="J28" s="314"/>
      <c r="K28" s="314"/>
      <c r="L28" s="314"/>
      <c r="M28" s="61"/>
    </row>
  </sheetData>
  <mergeCells count="36">
    <mergeCell ref="Q7:Q8"/>
    <mergeCell ref="S10:S11"/>
    <mergeCell ref="Q10:Q12"/>
    <mergeCell ref="F7:F8"/>
    <mergeCell ref="A27:B27"/>
    <mergeCell ref="A20:B20"/>
    <mergeCell ref="A15:O15"/>
    <mergeCell ref="A17:B17"/>
    <mergeCell ref="C17:D17"/>
    <mergeCell ref="A18:B18"/>
    <mergeCell ref="C18:D18"/>
    <mergeCell ref="A19:B19"/>
    <mergeCell ref="C19:D19"/>
    <mergeCell ref="C20:D20"/>
    <mergeCell ref="F26:M26"/>
    <mergeCell ref="O26:P26"/>
    <mergeCell ref="G25:K25"/>
    <mergeCell ref="A1:B1"/>
    <mergeCell ref="A2:P2"/>
    <mergeCell ref="A3:B3"/>
    <mergeCell ref="A4:P4"/>
    <mergeCell ref="A5:Q5"/>
    <mergeCell ref="A6:P6"/>
    <mergeCell ref="A7:A8"/>
    <mergeCell ref="B7:B8"/>
    <mergeCell ref="C7:C8"/>
    <mergeCell ref="D7:D8"/>
    <mergeCell ref="E7:E8"/>
    <mergeCell ref="G7:G8"/>
    <mergeCell ref="H7:H8"/>
    <mergeCell ref="M7:M8"/>
    <mergeCell ref="N7:P7"/>
    <mergeCell ref="I7:I8"/>
    <mergeCell ref="J7:J8"/>
    <mergeCell ref="K7:K8"/>
    <mergeCell ref="L7:L8"/>
  </mergeCells>
  <conditionalFormatting sqref="B23:B24">
    <cfRule type="containsBlanks" dxfId="11" priority="2">
      <formula>LEN(TRIM(B23))=0</formula>
    </cfRule>
  </conditionalFormatting>
  <conditionalFormatting sqref="C17:D20">
    <cfRule type="containsBlanks" dxfId="10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8"/>
  <sheetViews>
    <sheetView showGridLines="0" zoomScale="80" zoomScaleNormal="80" workbookViewId="0">
      <selection activeCell="A5" sqref="A5:Q5"/>
    </sheetView>
  </sheetViews>
  <sheetFormatPr defaultRowHeight="12.75" x14ac:dyDescent="0.2"/>
  <cols>
    <col min="1" max="1" width="5.28515625" style="36" customWidth="1"/>
    <col min="2" max="2" width="14.5703125" style="36" customWidth="1"/>
    <col min="3" max="3" width="10.5703125" style="36" customWidth="1"/>
    <col min="4" max="4" width="12.7109375" style="252" customWidth="1"/>
    <col min="5" max="5" width="16.5703125" style="252" customWidth="1"/>
    <col min="6" max="6" width="18.42578125" style="252" customWidth="1"/>
    <col min="7" max="7" width="12.7109375" style="252" customWidth="1"/>
    <col min="8" max="8" width="15.7109375" style="252" customWidth="1"/>
    <col min="9" max="12" width="15.7109375" style="314" customWidth="1"/>
    <col min="13" max="13" width="10.4257812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19" ht="15" customHeight="1" x14ac:dyDescent="0.2">
      <c r="A1" s="407" t="s">
        <v>12</v>
      </c>
      <c r="B1" s="407"/>
      <c r="C1" s="251"/>
    </row>
    <row r="2" spans="1:19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19" ht="15" customHeight="1" x14ac:dyDescent="0.2">
      <c r="A3" s="459"/>
      <c r="B3" s="459"/>
      <c r="C3" s="252"/>
    </row>
    <row r="4" spans="1:19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19" s="22" customFormat="1" ht="15.75" customHeight="1" x14ac:dyDescent="0.2">
      <c r="A5" s="461" t="s">
        <v>248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</row>
    <row r="6" spans="1:19" s="56" customFormat="1" ht="23.25" customHeight="1" thickBot="1" x14ac:dyDescent="0.3">
      <c r="A6" s="457" t="s">
        <v>244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19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19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19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34" t="s">
        <v>31</v>
      </c>
      <c r="F9" s="78" t="s">
        <v>32</v>
      </c>
      <c r="G9" s="335" t="s">
        <v>33</v>
      </c>
      <c r="H9" s="334" t="s">
        <v>34</v>
      </c>
      <c r="I9" s="334">
        <v>9</v>
      </c>
      <c r="J9" s="78">
        <v>10</v>
      </c>
      <c r="K9" s="334">
        <v>11</v>
      </c>
      <c r="L9" s="78">
        <v>12</v>
      </c>
      <c r="M9" s="33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19" s="254" customFormat="1" ht="29.1" customHeight="1" x14ac:dyDescent="0.25">
      <c r="A10" s="84"/>
      <c r="B10" s="112"/>
      <c r="C10" s="115"/>
      <c r="D10" s="316"/>
      <c r="E10" s="338"/>
      <c r="F10" s="328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305</v>
      </c>
      <c r="S10" s="463"/>
    </row>
    <row r="11" spans="1:19" s="254" customFormat="1" ht="27.75" customHeight="1" x14ac:dyDescent="0.25">
      <c r="A11" s="121"/>
      <c r="B11" s="113"/>
      <c r="C11" s="116"/>
      <c r="D11" s="317"/>
      <c r="E11" s="329"/>
      <c r="F11" s="330"/>
      <c r="G11" s="329"/>
      <c r="H11" s="330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19" s="254" customFormat="1" ht="29.1" customHeight="1" thickBot="1" x14ac:dyDescent="0.3">
      <c r="A12" s="122"/>
      <c r="B12" s="114"/>
      <c r="C12" s="117"/>
      <c r="D12" s="318"/>
      <c r="E12" s="331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3" spans="1:19" s="22" customFormat="1" ht="20.25" customHeight="1" x14ac:dyDescent="0.2">
      <c r="A13" s="253"/>
      <c r="B13" s="253"/>
      <c r="C13" s="253"/>
      <c r="D13" s="253"/>
      <c r="E13" s="253"/>
      <c r="F13" s="253"/>
      <c r="G13" s="253"/>
      <c r="H13" s="253"/>
      <c r="I13" s="315"/>
      <c r="J13" s="315"/>
      <c r="K13" s="315"/>
      <c r="L13" s="315"/>
      <c r="M13" s="253"/>
      <c r="N13" s="253"/>
      <c r="O13" s="253"/>
      <c r="P13" s="253"/>
      <c r="Q13" s="253"/>
      <c r="S13" s="38"/>
    </row>
    <row r="15" spans="1:19" s="19" customFormat="1" ht="20.100000000000001" customHeight="1" x14ac:dyDescent="0.25">
      <c r="A15" s="398" t="s">
        <v>38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</row>
    <row r="16" spans="1:19" s="19" customFormat="1" ht="20.100000000000001" customHeight="1" x14ac:dyDescent="0.25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spans="1:16" s="56" customFormat="1" ht="15" customHeight="1" x14ac:dyDescent="0.25">
      <c r="A17" s="399" t="s">
        <v>1</v>
      </c>
      <c r="B17" s="399"/>
      <c r="C17" s="432" t="str">
        <f>IF('[1]Príloha č. 1'!$C$6="","",'[1]Príloha č. 1'!$C$6)</f>
        <v/>
      </c>
      <c r="D17" s="432"/>
      <c r="E17" s="64"/>
      <c r="F17" s="64"/>
      <c r="N17" s="57"/>
    </row>
    <row r="18" spans="1:16" s="56" customFormat="1" ht="15" customHeight="1" x14ac:dyDescent="0.25">
      <c r="A18" s="413" t="s">
        <v>2</v>
      </c>
      <c r="B18" s="413"/>
      <c r="C18" s="433" t="str">
        <f>IF('[1]Príloha č. 1'!$C$7="","",'[1]Príloha č. 1'!$C$7)</f>
        <v/>
      </c>
      <c r="D18" s="433"/>
      <c r="E18" s="254"/>
      <c r="F18" s="254"/>
    </row>
    <row r="19" spans="1:16" s="56" customFormat="1" ht="15" customHeight="1" x14ac:dyDescent="0.25">
      <c r="A19" s="413" t="s">
        <v>3</v>
      </c>
      <c r="B19" s="413"/>
      <c r="C19" s="428" t="str">
        <f>IF('[1]Príloha č. 1'!C16:D16="","",'[1]Príloha č. 1'!C16:D16)</f>
        <v/>
      </c>
      <c r="D19" s="428"/>
      <c r="E19" s="254"/>
      <c r="F19" s="254"/>
    </row>
    <row r="20" spans="1:16" s="56" customFormat="1" ht="15" customHeight="1" x14ac:dyDescent="0.25">
      <c r="A20" s="413" t="s">
        <v>4</v>
      </c>
      <c r="B20" s="413"/>
      <c r="C20" s="428" t="str">
        <f>IF('[1]Príloha č. 1'!C17:D17="","",'[1]Príloha č. 1'!C17:D17)</f>
        <v/>
      </c>
      <c r="D20" s="428"/>
      <c r="E20" s="254"/>
      <c r="F20" s="254"/>
    </row>
    <row r="23" spans="1:16" ht="15" customHeight="1" x14ac:dyDescent="0.2">
      <c r="A23" s="36" t="s">
        <v>8</v>
      </c>
      <c r="B23" s="106" t="str">
        <f>IF('[1]Príloha č. 1'!B31:B31="","",'[1]Príloha č. 1'!B31:B31)</f>
        <v/>
      </c>
      <c r="C23" s="252"/>
      <c r="F23" s="36"/>
      <c r="G23" s="36"/>
      <c r="H23" s="36"/>
      <c r="I23" s="36"/>
      <c r="J23" s="36"/>
      <c r="K23" s="36"/>
      <c r="L23" s="36"/>
    </row>
    <row r="24" spans="1:16" ht="15" customHeight="1" x14ac:dyDescent="0.2">
      <c r="A24" s="36" t="s">
        <v>9</v>
      </c>
      <c r="B24" s="28" t="str">
        <f>IF('[1]Príloha č. 1'!B32:B32="","",'[1]Príloha č. 1'!B32:B32)</f>
        <v/>
      </c>
      <c r="C24" s="252"/>
      <c r="F24" s="36"/>
      <c r="G24" s="36"/>
      <c r="H24" s="36"/>
      <c r="I24" s="36"/>
      <c r="J24" s="36"/>
      <c r="K24" s="36"/>
      <c r="L24" s="36"/>
    </row>
    <row r="25" spans="1:16" ht="39.950000000000003" customHeight="1" x14ac:dyDescent="0.2">
      <c r="G25" s="459" t="s">
        <v>328</v>
      </c>
      <c r="H25" s="459"/>
      <c r="I25" s="459"/>
      <c r="J25" s="459"/>
      <c r="K25" s="459"/>
      <c r="L25" s="312"/>
      <c r="O25" s="105"/>
      <c r="P25" s="74"/>
    </row>
    <row r="26" spans="1:16" ht="45" customHeight="1" x14ac:dyDescent="0.2">
      <c r="E26" s="61"/>
      <c r="F26" s="430" t="s">
        <v>108</v>
      </c>
      <c r="G26" s="430"/>
      <c r="H26" s="430"/>
      <c r="I26" s="430"/>
      <c r="J26" s="430"/>
      <c r="K26" s="430"/>
      <c r="L26" s="430"/>
      <c r="M26" s="430"/>
      <c r="O26" s="430"/>
      <c r="P26" s="430"/>
    </row>
    <row r="27" spans="1:16" s="58" customFormat="1" x14ac:dyDescent="0.2">
      <c r="A27" s="417" t="s">
        <v>10</v>
      </c>
      <c r="B27" s="417"/>
      <c r="C27" s="250"/>
      <c r="D27" s="61"/>
      <c r="E27" s="252"/>
      <c r="F27" s="252"/>
      <c r="G27" s="252"/>
      <c r="H27" s="252"/>
      <c r="I27" s="314"/>
      <c r="J27" s="314"/>
      <c r="K27" s="314"/>
      <c r="L27" s="314"/>
    </row>
    <row r="28" spans="1:16" s="63" customFormat="1" ht="29.25" customHeight="1" x14ac:dyDescent="0.2">
      <c r="A28" s="59"/>
      <c r="B28" s="60" t="s">
        <v>11</v>
      </c>
      <c r="C28" s="60"/>
      <c r="D28" s="45"/>
      <c r="E28" s="252"/>
      <c r="F28" s="252"/>
      <c r="G28" s="252"/>
      <c r="H28" s="252"/>
      <c r="I28" s="314"/>
      <c r="J28" s="314"/>
      <c r="K28" s="314"/>
      <c r="L28" s="314"/>
      <c r="M28" s="61"/>
    </row>
  </sheetData>
  <mergeCells count="36">
    <mergeCell ref="Q7:Q8"/>
    <mergeCell ref="S10:S11"/>
    <mergeCell ref="Q10:Q12"/>
    <mergeCell ref="F7:F8"/>
    <mergeCell ref="A27:B27"/>
    <mergeCell ref="A20:B20"/>
    <mergeCell ref="A15:O15"/>
    <mergeCell ref="A17:B17"/>
    <mergeCell ref="C17:D17"/>
    <mergeCell ref="A18:B18"/>
    <mergeCell ref="C18:D18"/>
    <mergeCell ref="A19:B19"/>
    <mergeCell ref="C19:D19"/>
    <mergeCell ref="C20:D20"/>
    <mergeCell ref="F26:M26"/>
    <mergeCell ref="O26:P26"/>
    <mergeCell ref="G25:K25"/>
    <mergeCell ref="A1:B1"/>
    <mergeCell ref="A2:P2"/>
    <mergeCell ref="A3:B3"/>
    <mergeCell ref="A4:P4"/>
    <mergeCell ref="A5:Q5"/>
    <mergeCell ref="A6:P6"/>
    <mergeCell ref="A7:A8"/>
    <mergeCell ref="B7:B8"/>
    <mergeCell ref="C7:C8"/>
    <mergeCell ref="D7:D8"/>
    <mergeCell ref="E7:E8"/>
    <mergeCell ref="G7:G8"/>
    <mergeCell ref="H7:H8"/>
    <mergeCell ref="M7:M8"/>
    <mergeCell ref="N7:P7"/>
    <mergeCell ref="I7:I8"/>
    <mergeCell ref="J7:J8"/>
    <mergeCell ref="K7:K8"/>
    <mergeCell ref="L7:L8"/>
  </mergeCells>
  <conditionalFormatting sqref="B23:B24">
    <cfRule type="containsBlanks" dxfId="9" priority="2">
      <formula>LEN(TRIM(B23))=0</formula>
    </cfRule>
  </conditionalFormatting>
  <conditionalFormatting sqref="C17:D20">
    <cfRule type="containsBlanks" dxfId="8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7"/>
  <sheetViews>
    <sheetView showGridLines="0" zoomScale="80" zoomScaleNormal="80" workbookViewId="0">
      <selection activeCell="Q10" sqref="Q10:Q12"/>
    </sheetView>
  </sheetViews>
  <sheetFormatPr defaultRowHeight="12.75" x14ac:dyDescent="0.2"/>
  <cols>
    <col min="1" max="1" width="5.28515625" style="36" customWidth="1"/>
    <col min="2" max="2" width="14.85546875" style="36" customWidth="1"/>
    <col min="3" max="3" width="9.7109375" style="36" customWidth="1"/>
    <col min="4" max="4" width="12.7109375" style="258" customWidth="1"/>
    <col min="5" max="5" width="18.85546875" style="258" customWidth="1"/>
    <col min="6" max="6" width="20.140625" style="258" customWidth="1"/>
    <col min="7" max="7" width="12.7109375" style="258" customWidth="1"/>
    <col min="8" max="8" width="15.7109375" style="258" customWidth="1"/>
    <col min="9" max="12" width="15.7109375" style="314" customWidth="1"/>
    <col min="13" max="13" width="11.2851562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19" ht="15" customHeight="1" x14ac:dyDescent="0.2">
      <c r="A1" s="407" t="s">
        <v>12</v>
      </c>
      <c r="B1" s="407"/>
      <c r="C1" s="255"/>
    </row>
    <row r="2" spans="1:19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19" ht="15" customHeight="1" x14ac:dyDescent="0.2">
      <c r="A3" s="459"/>
      <c r="B3" s="459"/>
      <c r="C3" s="258"/>
    </row>
    <row r="4" spans="1:19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19" s="22" customFormat="1" ht="16.5" customHeight="1" x14ac:dyDescent="0.2">
      <c r="A5" s="461" t="s">
        <v>249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</row>
    <row r="6" spans="1:19" s="56" customFormat="1" ht="27.75" customHeight="1" thickBot="1" x14ac:dyDescent="0.3">
      <c r="A6" s="457" t="s">
        <v>250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19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19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19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34" t="s">
        <v>31</v>
      </c>
      <c r="F9" s="334" t="s">
        <v>32</v>
      </c>
      <c r="G9" s="335" t="s">
        <v>33</v>
      </c>
      <c r="H9" s="334" t="s">
        <v>34</v>
      </c>
      <c r="I9" s="78">
        <v>9</v>
      </c>
      <c r="J9" s="78">
        <v>10</v>
      </c>
      <c r="K9" s="334">
        <v>11</v>
      </c>
      <c r="L9" s="334">
        <v>12</v>
      </c>
      <c r="M9" s="79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19" s="259" customFormat="1" ht="29.1" customHeight="1" x14ac:dyDescent="0.25">
      <c r="A10" s="84"/>
      <c r="B10" s="112"/>
      <c r="C10" s="115"/>
      <c r="D10" s="316"/>
      <c r="E10" s="328"/>
      <c r="F10" s="328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342</v>
      </c>
      <c r="S10" s="463"/>
    </row>
    <row r="11" spans="1:19" s="259" customFormat="1" ht="27.75" customHeight="1" x14ac:dyDescent="0.25">
      <c r="A11" s="121"/>
      <c r="B11" s="113"/>
      <c r="C11" s="116"/>
      <c r="D11" s="317"/>
      <c r="E11" s="330"/>
      <c r="F11" s="330"/>
      <c r="G11" s="329"/>
      <c r="H11" s="330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19" s="259" customFormat="1" ht="42.75" customHeight="1" thickBot="1" x14ac:dyDescent="0.3">
      <c r="A12" s="122"/>
      <c r="B12" s="114"/>
      <c r="C12" s="117"/>
      <c r="D12" s="318"/>
      <c r="E12" s="332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4" spans="1:19" s="19" customFormat="1" ht="20.100000000000001" customHeight="1" x14ac:dyDescent="0.25">
      <c r="A14" s="398" t="s">
        <v>38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</row>
    <row r="15" spans="1:19" s="19" customFormat="1" ht="20.100000000000001" customHeight="1" x14ac:dyDescent="0.25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</row>
    <row r="16" spans="1:19" s="56" customFormat="1" ht="15" customHeight="1" x14ac:dyDescent="0.25">
      <c r="A16" s="399" t="s">
        <v>1</v>
      </c>
      <c r="B16" s="399"/>
      <c r="C16" s="432" t="str">
        <f>IF('[1]Príloha č. 1'!$C$6="","",'[1]Príloha č. 1'!$C$6)</f>
        <v/>
      </c>
      <c r="D16" s="432"/>
      <c r="E16" s="64"/>
      <c r="F16" s="64"/>
      <c r="N16" s="57"/>
    </row>
    <row r="17" spans="1:16" s="56" customFormat="1" ht="15" customHeight="1" x14ac:dyDescent="0.25">
      <c r="A17" s="413" t="s">
        <v>2</v>
      </c>
      <c r="B17" s="413"/>
      <c r="C17" s="433" t="str">
        <f>IF('[1]Príloha č. 1'!$C$7="","",'[1]Príloha č. 1'!$C$7)</f>
        <v/>
      </c>
      <c r="D17" s="433"/>
      <c r="E17" s="259"/>
      <c r="F17" s="259"/>
    </row>
    <row r="18" spans="1:16" s="56" customFormat="1" ht="15" customHeight="1" x14ac:dyDescent="0.25">
      <c r="A18" s="413" t="s">
        <v>3</v>
      </c>
      <c r="B18" s="413"/>
      <c r="C18" s="428" t="str">
        <f>IF('[1]Príloha č. 1'!C16:D16="","",'[1]Príloha č. 1'!C16:D16)</f>
        <v/>
      </c>
      <c r="D18" s="428"/>
      <c r="E18" s="259"/>
      <c r="F18" s="259"/>
    </row>
    <row r="19" spans="1:16" s="56" customFormat="1" ht="15" customHeight="1" x14ac:dyDescent="0.25">
      <c r="A19" s="413" t="s">
        <v>4</v>
      </c>
      <c r="B19" s="413"/>
      <c r="C19" s="428" t="str">
        <f>IF('[1]Príloha č. 1'!C17:D17="","",'[1]Príloha č. 1'!C17:D17)</f>
        <v/>
      </c>
      <c r="D19" s="428"/>
      <c r="E19" s="259"/>
      <c r="F19" s="259"/>
    </row>
    <row r="22" spans="1:16" ht="15" customHeight="1" x14ac:dyDescent="0.2">
      <c r="A22" s="36" t="s">
        <v>8</v>
      </c>
      <c r="B22" s="106" t="str">
        <f>IF('[1]Príloha č. 1'!B31:B31="","",'[1]Príloha č. 1'!B31:B31)</f>
        <v/>
      </c>
      <c r="C22" s="258"/>
      <c r="F22" s="36"/>
      <c r="G22" s="36"/>
      <c r="H22" s="36"/>
      <c r="I22" s="36"/>
      <c r="J22" s="36"/>
      <c r="K22" s="36"/>
      <c r="L22" s="36"/>
    </row>
    <row r="23" spans="1:16" ht="15" customHeight="1" x14ac:dyDescent="0.2">
      <c r="A23" s="36" t="s">
        <v>9</v>
      </c>
      <c r="B23" s="28" t="str">
        <f>IF('[1]Príloha č. 1'!B32:B32="","",'[1]Príloha č. 1'!B32:B32)</f>
        <v/>
      </c>
      <c r="C23" s="258"/>
      <c r="F23" s="36"/>
      <c r="G23" s="36"/>
      <c r="H23" s="36"/>
      <c r="I23" s="36"/>
      <c r="J23" s="36"/>
      <c r="K23" s="36"/>
      <c r="L23" s="36"/>
    </row>
    <row r="24" spans="1:16" ht="39.950000000000003" customHeight="1" x14ac:dyDescent="0.2">
      <c r="G24" s="459" t="s">
        <v>324</v>
      </c>
      <c r="H24" s="459"/>
      <c r="I24" s="459"/>
      <c r="J24" s="459"/>
      <c r="K24" s="459"/>
      <c r="L24" s="312"/>
      <c r="O24" s="105"/>
      <c r="P24" s="74"/>
    </row>
    <row r="25" spans="1:16" ht="45" customHeight="1" x14ac:dyDescent="0.2">
      <c r="E25" s="61"/>
      <c r="F25" s="464" t="s">
        <v>108</v>
      </c>
      <c r="G25" s="464"/>
      <c r="H25" s="464"/>
      <c r="I25" s="464"/>
      <c r="J25" s="464"/>
      <c r="K25" s="464"/>
      <c r="L25" s="464"/>
      <c r="M25" s="464"/>
      <c r="O25" s="430"/>
      <c r="P25" s="430"/>
    </row>
    <row r="26" spans="1:16" s="58" customFormat="1" x14ac:dyDescent="0.2">
      <c r="A26" s="417" t="s">
        <v>10</v>
      </c>
      <c r="B26" s="417"/>
      <c r="C26" s="257"/>
      <c r="D26" s="61"/>
      <c r="E26" s="258"/>
      <c r="F26" s="258"/>
      <c r="G26" s="258"/>
      <c r="H26" s="258"/>
      <c r="I26" s="314"/>
      <c r="J26" s="314"/>
      <c r="K26" s="314"/>
      <c r="L26" s="314"/>
    </row>
    <row r="27" spans="1:16" s="63" customFormat="1" ht="27.75" customHeight="1" x14ac:dyDescent="0.2">
      <c r="A27" s="59"/>
      <c r="B27" s="60" t="s">
        <v>11</v>
      </c>
      <c r="C27" s="60"/>
      <c r="D27" s="45"/>
      <c r="E27" s="258"/>
      <c r="F27" s="258"/>
      <c r="G27" s="258"/>
      <c r="H27" s="258"/>
      <c r="I27" s="314"/>
      <c r="J27" s="314"/>
      <c r="K27" s="314"/>
      <c r="L27" s="314"/>
      <c r="M27" s="61"/>
    </row>
  </sheetData>
  <mergeCells count="36">
    <mergeCell ref="A1:B1"/>
    <mergeCell ref="A2:P2"/>
    <mergeCell ref="A3:B3"/>
    <mergeCell ref="A4:P4"/>
    <mergeCell ref="A5:Q5"/>
    <mergeCell ref="S10:S11"/>
    <mergeCell ref="A6:P6"/>
    <mergeCell ref="A7:A8"/>
    <mergeCell ref="B7:B8"/>
    <mergeCell ref="C7:C8"/>
    <mergeCell ref="D7:D8"/>
    <mergeCell ref="E7:E8"/>
    <mergeCell ref="F7:F8"/>
    <mergeCell ref="G7:G8"/>
    <mergeCell ref="H7:H8"/>
    <mergeCell ref="M7:M8"/>
    <mergeCell ref="N7:P7"/>
    <mergeCell ref="Q7:Q8"/>
    <mergeCell ref="Q10:Q12"/>
    <mergeCell ref="I7:I8"/>
    <mergeCell ref="J7:J8"/>
    <mergeCell ref="K7:K8"/>
    <mergeCell ref="L7:L8"/>
    <mergeCell ref="G24:K24"/>
    <mergeCell ref="A26:B26"/>
    <mergeCell ref="A14:O14"/>
    <mergeCell ref="A16:B16"/>
    <mergeCell ref="C16:D16"/>
    <mergeCell ref="A17:B17"/>
    <mergeCell ref="C17:D17"/>
    <mergeCell ref="A18:B18"/>
    <mergeCell ref="C18:D18"/>
    <mergeCell ref="A19:B19"/>
    <mergeCell ref="C19:D19"/>
    <mergeCell ref="F25:M25"/>
    <mergeCell ref="O25:P25"/>
  </mergeCells>
  <conditionalFormatting sqref="B22:B23">
    <cfRule type="containsBlanks" dxfId="7" priority="2">
      <formula>LEN(TRIM(B22))=0</formula>
    </cfRule>
  </conditionalFormatting>
  <conditionalFormatting sqref="C16:D19">
    <cfRule type="containsBlanks" dxfId="6" priority="1">
      <formula>LEN(TRIM(C16))=0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7"/>
  <sheetViews>
    <sheetView showGridLines="0" tabSelected="1" zoomScale="80" zoomScaleNormal="80" workbookViewId="0">
      <selection activeCell="A5" sqref="A5:Q5"/>
    </sheetView>
  </sheetViews>
  <sheetFormatPr defaultRowHeight="12.75" x14ac:dyDescent="0.2"/>
  <cols>
    <col min="1" max="1" width="5.28515625" style="36" customWidth="1"/>
    <col min="2" max="2" width="15.85546875" style="36" customWidth="1"/>
    <col min="3" max="3" width="11.28515625" style="36" customWidth="1"/>
    <col min="4" max="4" width="12.7109375" style="298" customWidth="1"/>
    <col min="5" max="5" width="17.5703125" style="298" customWidth="1"/>
    <col min="6" max="6" width="19" style="298" customWidth="1"/>
    <col min="7" max="8" width="15.7109375" style="298" customWidth="1"/>
    <col min="9" max="12" width="15.7109375" style="314" customWidth="1"/>
    <col min="13" max="13" width="14.7109375" style="36" customWidth="1"/>
    <col min="14" max="14" width="15.7109375" style="36" customWidth="1"/>
    <col min="15" max="15" width="10.7109375" style="36" customWidth="1"/>
    <col min="16" max="16" width="15.7109375" style="36" customWidth="1"/>
    <col min="17" max="17" width="13.5703125" style="36" customWidth="1"/>
    <col min="18" max="16384" width="9.140625" style="36"/>
  </cols>
  <sheetData>
    <row r="1" spans="1:19" ht="15" customHeight="1" x14ac:dyDescent="0.2">
      <c r="A1" s="407" t="s">
        <v>12</v>
      </c>
      <c r="B1" s="407"/>
      <c r="C1" s="293"/>
    </row>
    <row r="2" spans="1:19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</row>
    <row r="3" spans="1:19" ht="15" customHeight="1" x14ac:dyDescent="0.2">
      <c r="A3" s="459"/>
      <c r="B3" s="459"/>
      <c r="C3" s="298"/>
    </row>
    <row r="4" spans="1:19" s="37" customFormat="1" ht="45" customHeight="1" x14ac:dyDescent="0.25">
      <c r="A4" s="460" t="s">
        <v>45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</row>
    <row r="5" spans="1:19" s="22" customFormat="1" ht="16.5" customHeight="1" x14ac:dyDescent="0.2">
      <c r="A5" s="461" t="s">
        <v>255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S5" s="38"/>
    </row>
    <row r="6" spans="1:19" s="56" customFormat="1" ht="23.25" customHeight="1" thickBot="1" x14ac:dyDescent="0.3">
      <c r="A6" s="457" t="s">
        <v>256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</row>
    <row r="7" spans="1:19" s="39" customFormat="1" ht="24.75" customHeight="1" x14ac:dyDescent="0.25">
      <c r="A7" s="448" t="s">
        <v>40</v>
      </c>
      <c r="B7" s="452" t="s">
        <v>46</v>
      </c>
      <c r="C7" s="452" t="s">
        <v>306</v>
      </c>
      <c r="D7" s="448" t="s">
        <v>307</v>
      </c>
      <c r="E7" s="448" t="s">
        <v>308</v>
      </c>
      <c r="F7" s="448" t="s">
        <v>47</v>
      </c>
      <c r="G7" s="448" t="s">
        <v>309</v>
      </c>
      <c r="H7" s="448" t="s">
        <v>310</v>
      </c>
      <c r="I7" s="448" t="s">
        <v>311</v>
      </c>
      <c r="J7" s="448" t="s">
        <v>312</v>
      </c>
      <c r="K7" s="448" t="s">
        <v>313</v>
      </c>
      <c r="L7" s="448" t="s">
        <v>314</v>
      </c>
      <c r="M7" s="448" t="s">
        <v>315</v>
      </c>
      <c r="N7" s="462" t="s">
        <v>57</v>
      </c>
      <c r="O7" s="453"/>
      <c r="P7" s="454"/>
      <c r="Q7" s="455" t="s">
        <v>68</v>
      </c>
    </row>
    <row r="8" spans="1:19" s="39" customFormat="1" ht="64.5" customHeight="1" x14ac:dyDescent="0.25">
      <c r="A8" s="448"/>
      <c r="B8" s="452"/>
      <c r="C8" s="452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0" t="s">
        <v>42</v>
      </c>
      <c r="O8" s="41" t="s">
        <v>59</v>
      </c>
      <c r="P8" s="148" t="s">
        <v>43</v>
      </c>
      <c r="Q8" s="456"/>
    </row>
    <row r="9" spans="1:19" s="45" customFormat="1" ht="12" customHeight="1" x14ac:dyDescent="0.25">
      <c r="A9" s="77" t="s">
        <v>27</v>
      </c>
      <c r="B9" s="78" t="s">
        <v>28</v>
      </c>
      <c r="C9" s="80" t="s">
        <v>29</v>
      </c>
      <c r="D9" s="78" t="s">
        <v>30</v>
      </c>
      <c r="E9" s="334" t="s">
        <v>31</v>
      </c>
      <c r="F9" s="78" t="s">
        <v>32</v>
      </c>
      <c r="G9" s="335" t="s">
        <v>33</v>
      </c>
      <c r="H9" s="334" t="s">
        <v>34</v>
      </c>
      <c r="I9" s="78">
        <v>9</v>
      </c>
      <c r="J9" s="336">
        <v>10</v>
      </c>
      <c r="K9" s="334">
        <v>11</v>
      </c>
      <c r="L9" s="78">
        <v>12</v>
      </c>
      <c r="M9" s="337">
        <v>13</v>
      </c>
      <c r="N9" s="76">
        <v>14</v>
      </c>
      <c r="O9" s="75">
        <v>15</v>
      </c>
      <c r="P9" s="149">
        <v>16</v>
      </c>
      <c r="Q9" s="147">
        <v>17</v>
      </c>
    </row>
    <row r="10" spans="1:19" s="299" customFormat="1" ht="29.1" customHeight="1" x14ac:dyDescent="0.25">
      <c r="A10" s="84"/>
      <c r="B10" s="112"/>
      <c r="C10" s="115"/>
      <c r="D10" s="328"/>
      <c r="E10" s="316"/>
      <c r="F10" s="328"/>
      <c r="G10" s="333"/>
      <c r="H10" s="328"/>
      <c r="I10" s="85"/>
      <c r="J10" s="85"/>
      <c r="K10" s="85"/>
      <c r="L10" s="85"/>
      <c r="M10" s="85"/>
      <c r="N10" s="104"/>
      <c r="O10" s="118"/>
      <c r="P10" s="129"/>
      <c r="Q10" s="449" t="s">
        <v>343</v>
      </c>
      <c r="S10" s="463"/>
    </row>
    <row r="11" spans="1:19" s="299" customFormat="1" ht="27.75" customHeight="1" x14ac:dyDescent="0.25">
      <c r="A11" s="121"/>
      <c r="B11" s="113"/>
      <c r="C11" s="116"/>
      <c r="D11" s="317"/>
      <c r="E11" s="329"/>
      <c r="F11" s="330"/>
      <c r="G11" s="330"/>
      <c r="H11" s="86"/>
      <c r="I11" s="86"/>
      <c r="J11" s="86"/>
      <c r="K11" s="86"/>
      <c r="L11" s="86"/>
      <c r="M11" s="86"/>
      <c r="N11" s="110"/>
      <c r="O11" s="119"/>
      <c r="P11" s="150"/>
      <c r="Q11" s="450"/>
      <c r="S11" s="463"/>
    </row>
    <row r="12" spans="1:19" s="299" customFormat="1" ht="42.75" customHeight="1" thickBot="1" x14ac:dyDescent="0.3">
      <c r="A12" s="122"/>
      <c r="B12" s="114"/>
      <c r="C12" s="117"/>
      <c r="D12" s="318"/>
      <c r="E12" s="331"/>
      <c r="F12" s="332"/>
      <c r="G12" s="331"/>
      <c r="H12" s="332"/>
      <c r="I12" s="87"/>
      <c r="J12" s="87"/>
      <c r="K12" s="87"/>
      <c r="L12" s="87"/>
      <c r="M12" s="87"/>
      <c r="N12" s="111"/>
      <c r="O12" s="120"/>
      <c r="P12" s="151"/>
      <c r="Q12" s="451"/>
    </row>
    <row r="14" spans="1:19" s="19" customFormat="1" ht="20.100000000000001" customHeight="1" x14ac:dyDescent="0.25">
      <c r="A14" s="398" t="s">
        <v>38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</row>
    <row r="15" spans="1:19" s="19" customFormat="1" ht="20.100000000000001" customHeight="1" x14ac:dyDescent="0.25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</row>
    <row r="16" spans="1:19" s="56" customFormat="1" ht="15" customHeight="1" x14ac:dyDescent="0.25">
      <c r="A16" s="399" t="s">
        <v>1</v>
      </c>
      <c r="B16" s="399"/>
      <c r="C16" s="432" t="str">
        <f>IF('[1]Príloha č. 1'!$C$6="","",'[1]Príloha č. 1'!$C$6)</f>
        <v/>
      </c>
      <c r="D16" s="432"/>
      <c r="E16" s="64"/>
      <c r="F16" s="64"/>
      <c r="N16" s="57"/>
    </row>
    <row r="17" spans="1:16" s="56" customFormat="1" ht="15" customHeight="1" x14ac:dyDescent="0.25">
      <c r="A17" s="413" t="s">
        <v>2</v>
      </c>
      <c r="B17" s="413"/>
      <c r="C17" s="433" t="str">
        <f>IF('[1]Príloha č. 1'!$C$7="","",'[1]Príloha č. 1'!$C$7)</f>
        <v/>
      </c>
      <c r="D17" s="433"/>
      <c r="E17" s="299"/>
      <c r="F17" s="299"/>
    </row>
    <row r="18" spans="1:16" s="56" customFormat="1" ht="15" customHeight="1" x14ac:dyDescent="0.25">
      <c r="A18" s="413" t="s">
        <v>3</v>
      </c>
      <c r="B18" s="413"/>
      <c r="C18" s="428" t="str">
        <f>IF('[1]Príloha č. 1'!C16:D16="","",'[1]Príloha č. 1'!C16:D16)</f>
        <v/>
      </c>
      <c r="D18" s="428"/>
      <c r="E18" s="299"/>
      <c r="F18" s="299"/>
    </row>
    <row r="19" spans="1:16" s="56" customFormat="1" ht="15" customHeight="1" x14ac:dyDescent="0.25">
      <c r="A19" s="413" t="s">
        <v>4</v>
      </c>
      <c r="B19" s="413"/>
      <c r="C19" s="428" t="str">
        <f>IF('[1]Príloha č. 1'!C17:D17="","",'[1]Príloha č. 1'!C17:D17)</f>
        <v/>
      </c>
      <c r="D19" s="428"/>
      <c r="E19" s="299"/>
      <c r="F19" s="299"/>
    </row>
    <row r="22" spans="1:16" ht="15" customHeight="1" x14ac:dyDescent="0.2">
      <c r="A22" s="36" t="s">
        <v>8</v>
      </c>
      <c r="B22" s="106" t="str">
        <f>IF('[1]Príloha č. 1'!B31:B31="","",'[1]Príloha č. 1'!B31:B31)</f>
        <v/>
      </c>
      <c r="C22" s="298"/>
      <c r="F22" s="36"/>
      <c r="G22" s="36"/>
      <c r="H22" s="36"/>
      <c r="I22" s="36"/>
      <c r="J22" s="36"/>
      <c r="K22" s="36"/>
      <c r="L22" s="36"/>
    </row>
    <row r="23" spans="1:16" ht="15" customHeight="1" x14ac:dyDescent="0.2">
      <c r="A23" s="36" t="s">
        <v>9</v>
      </c>
      <c r="B23" s="28" t="str">
        <f>IF('[1]Príloha č. 1'!B32:B32="","",'[1]Príloha č. 1'!B32:B32)</f>
        <v/>
      </c>
      <c r="C23" s="298"/>
      <c r="F23" s="36"/>
      <c r="G23" s="36"/>
      <c r="H23" s="36"/>
      <c r="I23" s="36"/>
      <c r="J23" s="36"/>
      <c r="K23" s="36"/>
      <c r="L23" s="36"/>
    </row>
    <row r="24" spans="1:16" ht="39.950000000000003" customHeight="1" x14ac:dyDescent="0.2">
      <c r="G24" s="459" t="s">
        <v>329</v>
      </c>
      <c r="H24" s="459"/>
      <c r="I24" s="459"/>
      <c r="J24" s="459"/>
      <c r="K24" s="459"/>
      <c r="L24" s="312"/>
      <c r="O24" s="105"/>
      <c r="P24" s="74"/>
    </row>
    <row r="25" spans="1:16" ht="45" customHeight="1" x14ac:dyDescent="0.2">
      <c r="E25" s="61"/>
      <c r="F25" s="464" t="s">
        <v>108</v>
      </c>
      <c r="G25" s="464"/>
      <c r="H25" s="464"/>
      <c r="I25" s="464"/>
      <c r="J25" s="464"/>
      <c r="K25" s="464"/>
      <c r="L25" s="464"/>
      <c r="M25" s="464"/>
      <c r="O25" s="430"/>
      <c r="P25" s="430"/>
    </row>
    <row r="26" spans="1:16" s="58" customFormat="1" x14ac:dyDescent="0.2">
      <c r="A26" s="417" t="s">
        <v>10</v>
      </c>
      <c r="B26" s="417"/>
      <c r="C26" s="292"/>
      <c r="D26" s="61"/>
      <c r="E26" s="298"/>
      <c r="F26" s="298"/>
      <c r="G26" s="298"/>
      <c r="H26" s="298"/>
      <c r="I26" s="314"/>
      <c r="J26" s="314"/>
      <c r="K26" s="314"/>
      <c r="L26" s="314"/>
    </row>
    <row r="27" spans="1:16" s="63" customFormat="1" ht="23.25" customHeight="1" x14ac:dyDescent="0.2">
      <c r="A27" s="59"/>
      <c r="B27" s="60" t="s">
        <v>11</v>
      </c>
      <c r="C27" s="60"/>
      <c r="D27" s="45"/>
      <c r="E27" s="298"/>
      <c r="F27" s="298"/>
      <c r="G27" s="298"/>
      <c r="H27" s="298"/>
      <c r="I27" s="314"/>
      <c r="J27" s="314"/>
      <c r="K27" s="314"/>
      <c r="L27" s="314"/>
      <c r="M27" s="61"/>
    </row>
  </sheetData>
  <mergeCells count="36">
    <mergeCell ref="A26:B26"/>
    <mergeCell ref="A18:B18"/>
    <mergeCell ref="C18:D18"/>
    <mergeCell ref="A19:B19"/>
    <mergeCell ref="C19:D19"/>
    <mergeCell ref="A17:B17"/>
    <mergeCell ref="C17:D17"/>
    <mergeCell ref="Q10:Q12"/>
    <mergeCell ref="O25:P25"/>
    <mergeCell ref="F25:M25"/>
    <mergeCell ref="G24:K24"/>
    <mergeCell ref="Q7:Q8"/>
    <mergeCell ref="S10:S11"/>
    <mergeCell ref="A14:O14"/>
    <mergeCell ref="A16:B16"/>
    <mergeCell ref="C16:D16"/>
    <mergeCell ref="F7:F8"/>
    <mergeCell ref="A1:B1"/>
    <mergeCell ref="A2:P2"/>
    <mergeCell ref="A3:B3"/>
    <mergeCell ref="A4:P4"/>
    <mergeCell ref="A5:Q5"/>
    <mergeCell ref="A6:P6"/>
    <mergeCell ref="A7:A8"/>
    <mergeCell ref="B7:B8"/>
    <mergeCell ref="C7:C8"/>
    <mergeCell ref="D7:D8"/>
    <mergeCell ref="E7:E8"/>
    <mergeCell ref="G7:G8"/>
    <mergeCell ref="H7:H8"/>
    <mergeCell ref="M7:M8"/>
    <mergeCell ref="N7:P7"/>
    <mergeCell ref="I7:I8"/>
    <mergeCell ref="J7:J8"/>
    <mergeCell ref="K7:K8"/>
    <mergeCell ref="L7:L8"/>
  </mergeCells>
  <conditionalFormatting sqref="B22:B23">
    <cfRule type="containsBlanks" dxfId="5" priority="2">
      <formula>LEN(TRIM(B22))=0</formula>
    </cfRule>
  </conditionalFormatting>
  <conditionalFormatting sqref="C16:D19">
    <cfRule type="containsBlanks" dxfId="4" priority="1">
      <formula>LEN(TRIM(C16))=0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9">
    <pageSetUpPr fitToPage="1"/>
  </sheetPr>
  <dimension ref="A1:M32"/>
  <sheetViews>
    <sheetView showGridLines="0" topLeftCell="A13" zoomScale="90" zoomScaleNormal="90" workbookViewId="0">
      <selection activeCell="E31" sqref="E31"/>
    </sheetView>
  </sheetViews>
  <sheetFormatPr defaultColWidth="9.140625" defaultRowHeight="12" x14ac:dyDescent="0.2"/>
  <cols>
    <col min="1" max="1" width="5.28515625" style="178" customWidth="1"/>
    <col min="2" max="2" width="26.7109375" style="178" customWidth="1"/>
    <col min="3" max="3" width="23.85546875" style="178" customWidth="1"/>
    <col min="4" max="4" width="20" style="178" customWidth="1"/>
    <col min="5" max="5" width="17" style="178" customWidth="1"/>
    <col min="6" max="6" width="16.5703125" style="178" customWidth="1"/>
    <col min="7" max="16384" width="9.140625" style="178"/>
  </cols>
  <sheetData>
    <row r="1" spans="1:13" ht="12.75" x14ac:dyDescent="0.25">
      <c r="A1" s="466" t="s">
        <v>12</v>
      </c>
      <c r="B1" s="467"/>
      <c r="C1" s="177"/>
      <c r="D1" s="177"/>
      <c r="E1" s="177"/>
      <c r="F1" s="177"/>
    </row>
    <row r="2" spans="1:13" ht="15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</row>
    <row r="3" spans="1:13" ht="24.95" customHeight="1" x14ac:dyDescent="0.2">
      <c r="A3" s="468"/>
      <c r="B3" s="468"/>
      <c r="C3" s="468"/>
      <c r="D3" s="468"/>
      <c r="E3" s="468"/>
      <c r="F3" s="468"/>
    </row>
    <row r="4" spans="1:13" ht="18.75" x14ac:dyDescent="0.3">
      <c r="A4" s="469" t="s">
        <v>74</v>
      </c>
      <c r="B4" s="469"/>
      <c r="C4" s="469"/>
      <c r="D4" s="469"/>
      <c r="E4" s="469"/>
      <c r="F4" s="469"/>
      <c r="G4" s="179"/>
      <c r="H4" s="179"/>
      <c r="I4" s="179"/>
      <c r="J4" s="179"/>
      <c r="K4" s="179"/>
      <c r="L4" s="179"/>
      <c r="M4" s="179"/>
    </row>
    <row r="5" spans="1:13" x14ac:dyDescent="0.2">
      <c r="A5" s="180"/>
      <c r="B5" s="180"/>
      <c r="C5" s="180"/>
      <c r="D5" s="180"/>
      <c r="E5" s="180"/>
      <c r="F5" s="180"/>
    </row>
    <row r="6" spans="1:13" x14ac:dyDescent="0.2">
      <c r="A6" s="180"/>
      <c r="B6" s="180"/>
      <c r="C6" s="180"/>
      <c r="D6" s="180"/>
      <c r="E6" s="180"/>
      <c r="F6" s="180"/>
    </row>
    <row r="7" spans="1:13" x14ac:dyDescent="0.2">
      <c r="A7" s="180"/>
      <c r="B7" s="180"/>
      <c r="C7" s="180"/>
      <c r="D7" s="180"/>
      <c r="E7" s="180"/>
      <c r="F7" s="180"/>
    </row>
    <row r="8" spans="1:13" ht="17.25" customHeight="1" x14ac:dyDescent="0.2">
      <c r="A8" s="470" t="s">
        <v>75</v>
      </c>
      <c r="B8" s="470"/>
      <c r="C8" s="470"/>
      <c r="D8" s="470"/>
      <c r="E8" s="470"/>
      <c r="F8" s="470"/>
    </row>
    <row r="9" spans="1:13" ht="17.25" customHeight="1" x14ac:dyDescent="0.2">
      <c r="A9" s="181"/>
      <c r="B9" s="465" t="s">
        <v>76</v>
      </c>
      <c r="C9" s="465"/>
      <c r="D9" s="465"/>
      <c r="E9" s="181"/>
      <c r="F9" s="181"/>
    </row>
    <row r="10" spans="1:13" ht="9.9499999999999993" customHeight="1" thickBot="1" x14ac:dyDescent="0.25">
      <c r="A10" s="181"/>
      <c r="B10" s="181"/>
      <c r="C10" s="181"/>
      <c r="D10" s="181"/>
      <c r="E10" s="181"/>
      <c r="F10" s="181"/>
    </row>
    <row r="11" spans="1:13" ht="90.75" customHeight="1" x14ac:dyDescent="0.2">
      <c r="A11" s="182" t="s">
        <v>37</v>
      </c>
      <c r="B11" s="183" t="s">
        <v>77</v>
      </c>
      <c r="C11" s="183" t="s">
        <v>78</v>
      </c>
      <c r="D11" s="183" t="s">
        <v>53</v>
      </c>
      <c r="E11" s="184" t="s">
        <v>79</v>
      </c>
      <c r="F11" s="185" t="s">
        <v>80</v>
      </c>
    </row>
    <row r="12" spans="1:13" ht="15" customHeight="1" x14ac:dyDescent="0.2">
      <c r="A12" s="186" t="s">
        <v>27</v>
      </c>
      <c r="B12" s="187" t="s">
        <v>28</v>
      </c>
      <c r="C12" s="187" t="s">
        <v>29</v>
      </c>
      <c r="D12" s="187" t="s">
        <v>30</v>
      </c>
      <c r="E12" s="187" t="s">
        <v>31</v>
      </c>
      <c r="F12" s="188" t="s">
        <v>32</v>
      </c>
    </row>
    <row r="13" spans="1:13" ht="24.95" customHeight="1" x14ac:dyDescent="0.2">
      <c r="A13" s="189"/>
      <c r="B13" s="190"/>
      <c r="C13" s="191"/>
      <c r="D13" s="192"/>
      <c r="E13" s="193"/>
      <c r="F13" s="194"/>
    </row>
    <row r="14" spans="1:13" ht="24.95" customHeight="1" x14ac:dyDescent="0.2">
      <c r="A14" s="189"/>
      <c r="B14" s="190"/>
      <c r="C14" s="191"/>
      <c r="D14" s="192"/>
      <c r="E14" s="193"/>
      <c r="F14" s="194"/>
    </row>
    <row r="15" spans="1:13" s="195" customFormat="1" ht="24.95" customHeight="1" x14ac:dyDescent="0.25">
      <c r="A15" s="189"/>
      <c r="B15" s="190"/>
      <c r="C15" s="191"/>
      <c r="D15" s="192"/>
      <c r="E15" s="193"/>
      <c r="F15" s="194"/>
    </row>
    <row r="16" spans="1:13" s="195" customFormat="1" ht="24.95" customHeight="1" thickBot="1" x14ac:dyDescent="0.3">
      <c r="A16" s="196"/>
      <c r="B16" s="197"/>
      <c r="C16" s="198"/>
      <c r="D16" s="199"/>
      <c r="E16" s="200"/>
      <c r="F16" s="201"/>
    </row>
    <row r="17" spans="1:13" s="195" customFormat="1" ht="15" customHeight="1" x14ac:dyDescent="0.25">
      <c r="A17" s="477"/>
      <c r="B17" s="477"/>
      <c r="C17" s="477"/>
      <c r="D17" s="477"/>
      <c r="E17" s="477"/>
      <c r="F17" s="477"/>
    </row>
    <row r="18" spans="1:13" s="203" customFormat="1" ht="49.5" customHeight="1" x14ac:dyDescent="0.25">
      <c r="A18" s="478" t="s">
        <v>81</v>
      </c>
      <c r="B18" s="478"/>
      <c r="C18" s="478"/>
      <c r="D18" s="478"/>
      <c r="E18" s="478"/>
      <c r="F18" s="478"/>
      <c r="G18" s="202"/>
      <c r="H18" s="202"/>
      <c r="I18" s="202"/>
      <c r="J18" s="202"/>
      <c r="K18" s="202"/>
      <c r="L18" s="202"/>
      <c r="M18" s="202"/>
    </row>
    <row r="19" spans="1:13" s="203" customFormat="1" ht="9.9499999999999993" customHeight="1" x14ac:dyDescent="0.25">
      <c r="A19" s="204"/>
      <c r="B19" s="478"/>
      <c r="C19" s="478"/>
      <c r="D19" s="478"/>
      <c r="E19" s="478"/>
      <c r="F19" s="478"/>
      <c r="G19" s="205"/>
      <c r="H19" s="205"/>
      <c r="I19" s="205"/>
      <c r="J19" s="205"/>
      <c r="K19" s="205"/>
      <c r="L19" s="205"/>
      <c r="M19" s="205"/>
    </row>
    <row r="20" spans="1:13" s="203" customFormat="1" ht="20.100000000000001" customHeight="1" x14ac:dyDescent="0.25">
      <c r="A20" s="470" t="s">
        <v>82</v>
      </c>
      <c r="B20" s="470"/>
      <c r="C20" s="470"/>
      <c r="D20" s="470"/>
      <c r="E20" s="470"/>
      <c r="F20" s="470"/>
      <c r="G20" s="205"/>
      <c r="H20" s="205"/>
      <c r="I20" s="205"/>
      <c r="J20" s="205"/>
      <c r="K20" s="205"/>
      <c r="L20" s="205"/>
      <c r="M20" s="205"/>
    </row>
    <row r="21" spans="1:13" s="203" customFormat="1" ht="20.100000000000001" customHeight="1" x14ac:dyDescent="0.25">
      <c r="A21" s="181"/>
      <c r="B21" s="465" t="s">
        <v>83</v>
      </c>
      <c r="C21" s="465"/>
      <c r="D21" s="465"/>
      <c r="E21" s="465"/>
      <c r="F21" s="465"/>
      <c r="G21" s="205"/>
      <c r="H21" s="205"/>
      <c r="I21" s="205"/>
      <c r="J21" s="205"/>
      <c r="K21" s="205"/>
      <c r="L21" s="205"/>
      <c r="M21" s="205"/>
    </row>
    <row r="22" spans="1:13" s="203" customFormat="1" ht="20.100000000000001" customHeight="1" x14ac:dyDescent="0.25">
      <c r="A22" s="204"/>
      <c r="B22" s="206"/>
      <c r="C22" s="206"/>
      <c r="D22" s="206"/>
      <c r="E22" s="206"/>
      <c r="F22" s="206"/>
      <c r="G22" s="205"/>
      <c r="H22" s="205"/>
      <c r="I22" s="205"/>
      <c r="J22" s="205"/>
      <c r="K22" s="205"/>
      <c r="L22" s="205"/>
      <c r="M22" s="205"/>
    </row>
    <row r="23" spans="1:13" ht="15" customHeight="1" x14ac:dyDescent="0.2">
      <c r="A23" s="204"/>
      <c r="B23" s="206"/>
      <c r="C23" s="206"/>
      <c r="D23" s="206"/>
      <c r="E23" s="206"/>
      <c r="F23" s="206"/>
    </row>
    <row r="24" spans="1:13" s="207" customFormat="1" ht="15" customHeight="1" x14ac:dyDescent="0.25">
      <c r="A24" s="204"/>
      <c r="B24" s="206"/>
      <c r="C24" s="206"/>
      <c r="D24" s="206"/>
      <c r="E24" s="206"/>
      <c r="F24" s="206"/>
    </row>
    <row r="25" spans="1:13" s="207" customFormat="1" ht="15" customHeight="1" x14ac:dyDescent="0.25">
      <c r="A25" s="208"/>
      <c r="B25" s="208"/>
      <c r="C25" s="208"/>
      <c r="D25" s="208"/>
      <c r="E25" s="208"/>
      <c r="F25" s="208"/>
    </row>
    <row r="26" spans="1:13" s="207" customFormat="1" ht="15" x14ac:dyDescent="0.25">
      <c r="A26" s="207" t="s">
        <v>8</v>
      </c>
      <c r="B26" s="472" t="str">
        <f>IF('[2]Príloha č.1'!B23:B23="","",'[2]Príloha č.1'!B23:B23)</f>
        <v/>
      </c>
      <c r="C26" s="472"/>
    </row>
    <row r="27" spans="1:13" s="207" customFormat="1" ht="15" customHeight="1" x14ac:dyDescent="0.25">
      <c r="A27" s="207" t="s">
        <v>9</v>
      </c>
      <c r="B27" s="471" t="str">
        <f>IF('[2]Príloha č.1'!B24:B24="","",'[2]Príloha č.1'!B24:B24)</f>
        <v/>
      </c>
      <c r="C27" s="472"/>
    </row>
    <row r="28" spans="1:13" ht="15" customHeight="1" x14ac:dyDescent="0.25">
      <c r="A28" s="207"/>
      <c r="B28" s="207"/>
      <c r="C28" s="207"/>
      <c r="D28" s="207"/>
      <c r="E28" s="207"/>
      <c r="F28" s="207"/>
    </row>
    <row r="29" spans="1:13" s="212" customFormat="1" ht="15" x14ac:dyDescent="0.25">
      <c r="A29" s="207"/>
      <c r="B29" s="207"/>
      <c r="C29" s="209"/>
      <c r="D29" s="210" t="s">
        <v>84</v>
      </c>
      <c r="E29" s="211"/>
      <c r="F29" s="209"/>
    </row>
    <row r="30" spans="1:13" s="215" customFormat="1" ht="21.75" customHeight="1" x14ac:dyDescent="0.2">
      <c r="A30" s="178"/>
      <c r="B30" s="178"/>
      <c r="C30" s="213"/>
      <c r="D30" s="210" t="s">
        <v>85</v>
      </c>
      <c r="E30" s="473" t="str">
        <f>IF('[2]Príloha č.1'!D27="","",'[2]Príloha č.1'!D27)</f>
        <v/>
      </c>
      <c r="F30" s="473"/>
      <c r="G30" s="214"/>
    </row>
    <row r="31" spans="1:13" x14ac:dyDescent="0.2">
      <c r="A31" s="474" t="s">
        <v>10</v>
      </c>
      <c r="B31" s="474"/>
      <c r="C31" s="212"/>
      <c r="D31" s="212"/>
      <c r="E31" s="212"/>
      <c r="F31" s="212"/>
    </row>
    <row r="32" spans="1:13" x14ac:dyDescent="0.2">
      <c r="A32" s="216"/>
      <c r="B32" s="475" t="s">
        <v>11</v>
      </c>
      <c r="C32" s="476"/>
      <c r="D32" s="476"/>
      <c r="E32" s="476"/>
      <c r="F32" s="476"/>
    </row>
  </sheetData>
  <mergeCells count="16">
    <mergeCell ref="B27:C27"/>
    <mergeCell ref="E30:F30"/>
    <mergeCell ref="A31:B31"/>
    <mergeCell ref="B32:F32"/>
    <mergeCell ref="A17:F17"/>
    <mergeCell ref="A18:F18"/>
    <mergeCell ref="B19:F19"/>
    <mergeCell ref="A20:F20"/>
    <mergeCell ref="B21:F21"/>
    <mergeCell ref="B26:C26"/>
    <mergeCell ref="B9:D9"/>
    <mergeCell ref="A1:B1"/>
    <mergeCell ref="A2:L2"/>
    <mergeCell ref="A3:F3"/>
    <mergeCell ref="A4:F4"/>
    <mergeCell ref="A8:F8"/>
  </mergeCells>
  <conditionalFormatting sqref="B26:C27">
    <cfRule type="containsBlanks" dxfId="3" priority="2">
      <formula>LEN(TRIM(B26))=0</formula>
    </cfRule>
  </conditionalFormatting>
  <conditionalFormatting sqref="E30:F30">
    <cfRule type="containsBlanks" dxfId="2" priority="1">
      <formula>LEN(TRIM(E30))=0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142875</xdr:rowOff>
                  </from>
                  <to>
                    <xdr:col>0</xdr:col>
                    <xdr:colOff>285750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19</xdr:row>
                    <xdr:rowOff>171450</xdr:rowOff>
                  </from>
                  <to>
                    <xdr:col>0</xdr:col>
                    <xdr:colOff>285750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30"/>
  <sheetViews>
    <sheetView showGridLines="0" topLeftCell="A10" zoomScaleNormal="100" workbookViewId="0">
      <selection activeCell="B6" sqref="B6:F6"/>
    </sheetView>
  </sheetViews>
  <sheetFormatPr defaultColWidth="9.140625" defaultRowHeight="12" x14ac:dyDescent="0.2"/>
  <cols>
    <col min="1" max="1" width="5.28515625" style="262" customWidth="1"/>
    <col min="2" max="2" width="26.7109375" style="262" customWidth="1"/>
    <col min="3" max="3" width="23.85546875" style="262" customWidth="1"/>
    <col min="4" max="4" width="18.5703125" style="262" customWidth="1"/>
    <col min="5" max="5" width="14.85546875" style="262" customWidth="1"/>
    <col min="6" max="6" width="20.140625" style="262" customWidth="1"/>
    <col min="7" max="16384" width="9.140625" style="262"/>
  </cols>
  <sheetData>
    <row r="1" spans="1:13" ht="12.75" x14ac:dyDescent="0.25">
      <c r="A1" s="479" t="s">
        <v>12</v>
      </c>
      <c r="B1" s="480"/>
      <c r="C1" s="274"/>
      <c r="D1" s="274"/>
      <c r="E1" s="274"/>
      <c r="F1" s="274"/>
    </row>
    <row r="2" spans="1:13" ht="30" customHeight="1" x14ac:dyDescent="0.2">
      <c r="A2" s="481" t="s">
        <v>122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</row>
    <row r="3" spans="1:13" s="266" customFormat="1" ht="39.950000000000003" customHeight="1" x14ac:dyDescent="0.25">
      <c r="A3" s="482" t="s">
        <v>104</v>
      </c>
      <c r="B3" s="482"/>
      <c r="C3" s="482"/>
      <c r="D3" s="482"/>
      <c r="E3" s="482"/>
      <c r="F3" s="482"/>
      <c r="G3" s="273"/>
      <c r="H3" s="273"/>
      <c r="I3" s="273"/>
      <c r="J3" s="273"/>
      <c r="K3" s="273"/>
      <c r="L3" s="273"/>
      <c r="M3" s="273"/>
    </row>
    <row r="4" spans="1:13" x14ac:dyDescent="0.2">
      <c r="A4" s="272"/>
      <c r="B4" s="272"/>
      <c r="C4" s="272"/>
      <c r="D4" s="272"/>
      <c r="E4" s="272"/>
      <c r="F4" s="272"/>
    </row>
    <row r="5" spans="1:13" ht="24.95" customHeight="1" x14ac:dyDescent="0.2">
      <c r="A5" s="483" t="s">
        <v>103</v>
      </c>
      <c r="B5" s="483"/>
      <c r="C5" s="483"/>
      <c r="D5" s="483"/>
      <c r="E5" s="483"/>
      <c r="F5" s="483"/>
    </row>
    <row r="6" spans="1:13" s="178" customFormat="1" ht="30.75" customHeight="1" x14ac:dyDescent="0.2">
      <c r="A6" s="261" t="s">
        <v>99</v>
      </c>
      <c r="B6" s="484" t="s">
        <v>102</v>
      </c>
      <c r="C6" s="484"/>
      <c r="D6" s="484"/>
      <c r="E6" s="484"/>
      <c r="F6" s="484"/>
    </row>
    <row r="7" spans="1:13" s="264" customFormat="1" ht="12.75" customHeight="1" x14ac:dyDescent="0.25">
      <c r="A7" s="265"/>
      <c r="B7" s="265"/>
      <c r="C7" s="265"/>
      <c r="D7" s="265"/>
      <c r="E7" s="265"/>
      <c r="F7" s="265"/>
    </row>
    <row r="8" spans="1:13" s="178" customFormat="1" ht="17.25" customHeight="1" x14ac:dyDescent="0.2">
      <c r="A8" s="261" t="s">
        <v>97</v>
      </c>
      <c r="B8" s="484" t="s">
        <v>101</v>
      </c>
      <c r="C8" s="484"/>
      <c r="D8" s="484"/>
      <c r="E8" s="484"/>
      <c r="F8" s="484"/>
    </row>
    <row r="9" spans="1:13" ht="24.95" customHeight="1" thickBot="1" x14ac:dyDescent="0.25">
      <c r="A9" s="271"/>
      <c r="B9" s="271"/>
      <c r="C9" s="271"/>
      <c r="D9" s="271"/>
      <c r="E9" s="271"/>
      <c r="F9" s="271"/>
    </row>
    <row r="10" spans="1:13" ht="24.95" customHeight="1" x14ac:dyDescent="0.2">
      <c r="A10" s="270" t="s">
        <v>37</v>
      </c>
      <c r="B10" s="487" t="s">
        <v>100</v>
      </c>
      <c r="C10" s="488"/>
      <c r="D10" s="488"/>
      <c r="E10" s="488"/>
      <c r="F10" s="489"/>
    </row>
    <row r="11" spans="1:13" ht="15" customHeight="1" x14ac:dyDescent="0.2">
      <c r="A11" s="269" t="s">
        <v>27</v>
      </c>
      <c r="B11" s="490" t="s">
        <v>28</v>
      </c>
      <c r="C11" s="491"/>
      <c r="D11" s="491"/>
      <c r="E11" s="491"/>
      <c r="F11" s="492"/>
    </row>
    <row r="12" spans="1:13" ht="24.95" customHeight="1" x14ac:dyDescent="0.2">
      <c r="A12" s="268"/>
      <c r="B12" s="493"/>
      <c r="C12" s="494"/>
      <c r="D12" s="494"/>
      <c r="E12" s="494"/>
      <c r="F12" s="495"/>
    </row>
    <row r="13" spans="1:13" ht="24.95" customHeight="1" x14ac:dyDescent="0.2">
      <c r="A13" s="268"/>
      <c r="B13" s="496"/>
      <c r="C13" s="497"/>
      <c r="D13" s="497"/>
      <c r="E13" s="497"/>
      <c r="F13" s="498"/>
    </row>
    <row r="14" spans="1:13" s="266" customFormat="1" ht="24.95" customHeight="1" x14ac:dyDescent="0.25">
      <c r="A14" s="268"/>
      <c r="B14" s="496"/>
      <c r="C14" s="497"/>
      <c r="D14" s="497"/>
      <c r="E14" s="497"/>
      <c r="F14" s="498"/>
    </row>
    <row r="15" spans="1:13" s="266" customFormat="1" ht="24.95" customHeight="1" thickBot="1" x14ac:dyDescent="0.3">
      <c r="A15" s="267"/>
      <c r="B15" s="501"/>
      <c r="C15" s="502"/>
      <c r="D15" s="502"/>
      <c r="E15" s="502"/>
      <c r="F15" s="503"/>
    </row>
    <row r="16" spans="1:13" s="266" customFormat="1" ht="15" customHeight="1" x14ac:dyDescent="0.25">
      <c r="A16" s="505"/>
      <c r="B16" s="505"/>
      <c r="C16" s="505"/>
      <c r="D16" s="505"/>
      <c r="E16" s="505"/>
      <c r="F16" s="505"/>
    </row>
    <row r="17" spans="1:12" s="178" customFormat="1" ht="30.75" customHeight="1" x14ac:dyDescent="0.2">
      <c r="A17" s="261" t="s">
        <v>99</v>
      </c>
      <c r="B17" s="506" t="s">
        <v>98</v>
      </c>
      <c r="C17" s="506"/>
      <c r="D17" s="506"/>
      <c r="E17" s="506"/>
      <c r="F17" s="506"/>
    </row>
    <row r="18" spans="1:12" s="264" customFormat="1" ht="12.75" customHeight="1" x14ac:dyDescent="0.25">
      <c r="A18" s="265"/>
      <c r="B18" s="265"/>
      <c r="C18" s="265"/>
      <c r="D18" s="265"/>
      <c r="E18" s="265"/>
      <c r="F18" s="265"/>
    </row>
    <row r="19" spans="1:12" s="178" customFormat="1" ht="17.25" customHeight="1" x14ac:dyDescent="0.2">
      <c r="A19" s="261" t="s">
        <v>97</v>
      </c>
      <c r="B19" s="506" t="s">
        <v>96</v>
      </c>
      <c r="C19" s="506"/>
      <c r="D19" s="506"/>
      <c r="E19" s="506"/>
      <c r="F19" s="506"/>
    </row>
    <row r="20" spans="1:12" s="207" customFormat="1" ht="15" customHeight="1" x14ac:dyDescent="0.25"/>
    <row r="21" spans="1:12" s="207" customFormat="1" ht="15" x14ac:dyDescent="0.25">
      <c r="A21" s="207" t="s">
        <v>8</v>
      </c>
      <c r="B21" s="472" t="str">
        <f>IF('[3]Príloha č. 1'!B23:B23="","",'[3]Príloha č. 1'!B23:B23)</f>
        <v/>
      </c>
      <c r="C21" s="472"/>
    </row>
    <row r="22" spans="1:12" s="207" customFormat="1" ht="15" customHeight="1" x14ac:dyDescent="0.25">
      <c r="A22" s="207" t="s">
        <v>9</v>
      </c>
      <c r="B22" s="471" t="str">
        <f>IF('[3]Príloha č. 1'!B24:B24="","",'[3]Príloha č. 1'!B24:B24)</f>
        <v/>
      </c>
      <c r="C22" s="472"/>
    </row>
    <row r="23" spans="1:12" ht="15" customHeight="1" x14ac:dyDescent="0.25">
      <c r="A23" s="207"/>
      <c r="B23" s="207"/>
      <c r="C23" s="207"/>
      <c r="D23" s="207"/>
      <c r="E23" s="207"/>
      <c r="F23" s="207"/>
    </row>
    <row r="24" spans="1:12" ht="15" customHeight="1" x14ac:dyDescent="0.25">
      <c r="A24" s="207"/>
      <c r="B24" s="207"/>
      <c r="C24" s="207"/>
      <c r="D24" s="207"/>
      <c r="E24" s="207"/>
      <c r="F24" s="207"/>
    </row>
    <row r="25" spans="1:12" ht="15" customHeight="1" x14ac:dyDescent="0.25">
      <c r="A25" s="207"/>
      <c r="B25" s="207"/>
      <c r="C25" s="207"/>
      <c r="D25" s="207"/>
      <c r="E25" s="207"/>
      <c r="F25" s="207"/>
    </row>
    <row r="26" spans="1:12" ht="20.25" customHeight="1" x14ac:dyDescent="0.25">
      <c r="A26" s="207"/>
      <c r="B26" s="207"/>
      <c r="C26" s="275" t="s">
        <v>73</v>
      </c>
      <c r="D26" s="499" t="str">
        <f>IF('[3]Príloha č. 1'!D27="","",'[3]Príloha č. 1'!D27)</f>
        <v/>
      </c>
      <c r="E26" s="499"/>
      <c r="F26" s="499"/>
    </row>
    <row r="27" spans="1:12" s="36" customFormat="1" ht="45" customHeight="1" x14ac:dyDescent="0.2">
      <c r="A27" s="276"/>
      <c r="B27" s="276"/>
      <c r="C27" s="276"/>
      <c r="D27" s="500" t="s">
        <v>105</v>
      </c>
      <c r="E27" s="500"/>
      <c r="F27" s="500"/>
      <c r="G27" s="263"/>
      <c r="H27" s="263"/>
      <c r="I27" s="263"/>
      <c r="K27" s="430"/>
      <c r="L27" s="430"/>
    </row>
    <row r="28" spans="1:12" x14ac:dyDescent="0.2">
      <c r="A28" s="504" t="s">
        <v>10</v>
      </c>
      <c r="B28" s="504"/>
      <c r="C28" s="277"/>
      <c r="D28" s="277"/>
      <c r="E28" s="277"/>
      <c r="F28" s="277"/>
    </row>
    <row r="29" spans="1:12" x14ac:dyDescent="0.2">
      <c r="A29" s="278"/>
      <c r="B29" s="485" t="s">
        <v>11</v>
      </c>
      <c r="C29" s="486"/>
      <c r="D29" s="486"/>
      <c r="E29" s="486"/>
      <c r="F29" s="486"/>
    </row>
    <row r="30" spans="1:12" x14ac:dyDescent="0.2">
      <c r="A30" s="272"/>
      <c r="B30" s="272"/>
      <c r="C30" s="272"/>
      <c r="D30" s="272"/>
      <c r="E30" s="272"/>
      <c r="F30" s="272"/>
    </row>
  </sheetData>
  <mergeCells count="22">
    <mergeCell ref="B29:F29"/>
    <mergeCell ref="B8:F8"/>
    <mergeCell ref="B10:F10"/>
    <mergeCell ref="B11:F11"/>
    <mergeCell ref="B12:F12"/>
    <mergeCell ref="B13:F13"/>
    <mergeCell ref="B14:F14"/>
    <mergeCell ref="D26:F26"/>
    <mergeCell ref="D27:F27"/>
    <mergeCell ref="B15:F15"/>
    <mergeCell ref="A28:B28"/>
    <mergeCell ref="A16:F16"/>
    <mergeCell ref="B17:F17"/>
    <mergeCell ref="B19:F19"/>
    <mergeCell ref="B21:C21"/>
    <mergeCell ref="B22:C22"/>
    <mergeCell ref="K27:L27"/>
    <mergeCell ref="A1:B1"/>
    <mergeCell ref="A2:L2"/>
    <mergeCell ref="A3:F3"/>
    <mergeCell ref="A5:F5"/>
    <mergeCell ref="B6:F6"/>
  </mergeCells>
  <conditionalFormatting sqref="B21:C22">
    <cfRule type="containsBlanks" dxfId="1" priority="2">
      <formula>LEN(TRIM(B21))=0</formula>
    </cfRule>
  </conditionalFormatting>
  <conditionalFormatting sqref="D26:F26">
    <cfRule type="containsBlanks" dxfId="0" priority="1">
      <formula>LEN(TRIM(D26))=0</formula>
    </cfRule>
  </conditionalFormatting>
  <pageMargins left="0.78740157480314965" right="0.39370078740157483" top="0.78749999999999998" bottom="0.19685039370078741" header="0.31496062992125984" footer="0.31496062992125984"/>
  <pageSetup paperSize="9" scale="70" orientation="portrait" copies="5" r:id="rId1"/>
  <headerFooter>
    <oddHeader>&amp;L&amp;"Arial,Tučné"&amp;9Príloha č. 9 SP&amp;10
&amp;"Arial,Normálne"Čestné vyhlásenie uchádzača podľa § 32 ods. 7 a ods. 8 ZVO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0</xdr:col>
                    <xdr:colOff>171450</xdr:colOff>
                    <xdr:row>4</xdr:row>
                    <xdr:rowOff>142875</xdr:rowOff>
                  </from>
                  <to>
                    <xdr:col>1</xdr:col>
                    <xdr:colOff>57150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0</xdr:col>
                    <xdr:colOff>161925</xdr:colOff>
                    <xdr:row>5</xdr:row>
                    <xdr:rowOff>323850</xdr:rowOff>
                  </from>
                  <to>
                    <xdr:col>1</xdr:col>
                    <xdr:colOff>47625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0</xdr:col>
                    <xdr:colOff>161925</xdr:colOff>
                    <xdr:row>15</xdr:row>
                    <xdr:rowOff>0</xdr:rowOff>
                  </from>
                  <to>
                    <xdr:col>1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0</xdr:col>
                    <xdr:colOff>161925</xdr:colOff>
                    <xdr:row>16</xdr:row>
                    <xdr:rowOff>381000</xdr:rowOff>
                  </from>
                  <to>
                    <xdr:col>1</xdr:col>
                    <xdr:colOff>47625</xdr:colOff>
                    <xdr:row>19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4" zoomScale="90" zoomScaleNormal="90" workbookViewId="0">
      <selection activeCell="B17" sqref="B17:C17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146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147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148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2" t="s">
        <v>149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149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113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150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02" t="s">
        <v>151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130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139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2" t="s">
        <v>118</v>
      </c>
      <c r="C17" s="423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7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85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85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85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0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0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9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8"/>
      <c r="D31" s="288"/>
      <c r="E31" s="61"/>
      <c r="F31" s="290"/>
      <c r="G31" s="290"/>
      <c r="H31" s="290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0"/>
      <c r="G32" s="290"/>
      <c r="H32" s="290"/>
      <c r="I32" s="61"/>
    </row>
  </sheetData>
  <mergeCells count="18"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  <mergeCell ref="A23:B23"/>
    <mergeCell ref="D23:E23"/>
    <mergeCell ref="A24:B24"/>
    <mergeCell ref="D24:E24"/>
    <mergeCell ref="A31:B31"/>
  </mergeCells>
  <conditionalFormatting sqref="B27:C28">
    <cfRule type="containsBlanks" dxfId="211" priority="3">
      <formula>LEN(TRIM(B27))=0</formula>
    </cfRule>
  </conditionalFormatting>
  <conditionalFormatting sqref="D22:E24">
    <cfRule type="containsBlanks" dxfId="210" priority="2">
      <formula>LEN(TRIM(D22))=0</formula>
    </cfRule>
  </conditionalFormatting>
  <conditionalFormatting sqref="D21:E21">
    <cfRule type="containsBlanks" dxfId="209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L32"/>
  <sheetViews>
    <sheetView showGridLines="0" topLeftCell="A4" zoomScale="90" zoomScaleNormal="90" workbookViewId="0">
      <selection activeCell="B17" sqref="B17:C17"/>
    </sheetView>
  </sheetViews>
  <sheetFormatPr defaultRowHeight="12.75" x14ac:dyDescent="0.2"/>
  <cols>
    <col min="1" max="1" width="8.140625" style="36" customWidth="1"/>
    <col min="2" max="2" width="30.85546875" style="36" customWidth="1"/>
    <col min="3" max="3" width="20.140625" style="36" customWidth="1"/>
    <col min="4" max="4" width="16.28515625" style="36" customWidth="1"/>
    <col min="5" max="5" width="26.28515625" style="290" customWidth="1"/>
    <col min="6" max="7" width="12.7109375" style="290" customWidth="1"/>
    <col min="8" max="8" width="15.7109375" style="29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6384" width="9.140625" style="36"/>
  </cols>
  <sheetData>
    <row r="1" spans="1:12" ht="15" customHeight="1" x14ac:dyDescent="0.2">
      <c r="A1" s="407" t="s">
        <v>12</v>
      </c>
      <c r="B1" s="407"/>
      <c r="C1" s="407"/>
      <c r="D1" s="407"/>
      <c r="E1" s="407"/>
    </row>
    <row r="2" spans="1:12" ht="30" customHeight="1" x14ac:dyDescent="0.2">
      <c r="A2" s="408" t="str">
        <f>'Príloha č. 1'!A2:B2</f>
        <v>Antiinfektíva pre potreby VÚCH, a.s.</v>
      </c>
      <c r="B2" s="408"/>
      <c r="C2" s="408"/>
      <c r="D2" s="408"/>
      <c r="E2" s="408"/>
      <c r="F2" s="90"/>
      <c r="G2" s="90"/>
      <c r="H2" s="90"/>
      <c r="I2" s="90"/>
      <c r="J2" s="90"/>
      <c r="K2" s="90"/>
      <c r="L2" s="90"/>
    </row>
    <row r="3" spans="1:12" s="37" customFormat="1" ht="30" customHeight="1" x14ac:dyDescent="0.25">
      <c r="A3" s="409" t="s">
        <v>52</v>
      </c>
      <c r="B3" s="409"/>
      <c r="C3" s="409"/>
      <c r="D3" s="409"/>
      <c r="E3" s="409"/>
      <c r="F3" s="89"/>
      <c r="G3" s="89"/>
      <c r="H3" s="89"/>
      <c r="I3" s="89"/>
      <c r="J3" s="89"/>
      <c r="K3" s="89"/>
      <c r="L3" s="89"/>
    </row>
    <row r="4" spans="1:12" s="37" customFormat="1" ht="11.25" customHeight="1" x14ac:dyDescent="0.25">
      <c r="A4" s="286"/>
      <c r="B4" s="286"/>
      <c r="C4" s="286"/>
      <c r="D4" s="286"/>
      <c r="E4" s="286"/>
      <c r="F4" s="89"/>
      <c r="G4" s="89"/>
      <c r="H4" s="89"/>
      <c r="I4" s="89"/>
      <c r="J4" s="89"/>
      <c r="K4" s="89"/>
      <c r="L4" s="89"/>
    </row>
    <row r="5" spans="1:12" s="37" customFormat="1" ht="25.5" customHeight="1" thickBot="1" x14ac:dyDescent="0.3">
      <c r="A5" s="410" t="s">
        <v>152</v>
      </c>
      <c r="B5" s="410"/>
      <c r="C5" s="410"/>
      <c r="D5" s="410"/>
      <c r="E5" s="410"/>
      <c r="F5" s="89"/>
      <c r="G5" s="89"/>
      <c r="H5" s="89"/>
      <c r="I5" s="89"/>
      <c r="J5" s="89"/>
      <c r="K5" s="89"/>
      <c r="L5" s="89"/>
    </row>
    <row r="6" spans="1:12" s="35" customFormat="1" ht="94.5" customHeight="1" x14ac:dyDescent="0.25">
      <c r="A6" s="401" t="s">
        <v>49</v>
      </c>
      <c r="B6" s="402"/>
      <c r="C6" s="403"/>
      <c r="D6" s="411" t="s">
        <v>50</v>
      </c>
      <c r="E6" s="412"/>
    </row>
    <row r="7" spans="1:12" s="35" customFormat="1" ht="29.25" customHeight="1" x14ac:dyDescent="0.25">
      <c r="A7" s="404"/>
      <c r="B7" s="405"/>
      <c r="C7" s="406"/>
      <c r="D7" s="220" t="s">
        <v>56</v>
      </c>
      <c r="E7" s="221" t="s">
        <v>51</v>
      </c>
    </row>
    <row r="8" spans="1:12" s="88" customFormat="1" ht="28.5" customHeight="1" x14ac:dyDescent="0.25">
      <c r="A8" s="418" t="s">
        <v>153</v>
      </c>
      <c r="B8" s="419"/>
      <c r="C8" s="419"/>
      <c r="D8" s="419"/>
      <c r="E8" s="420"/>
    </row>
    <row r="9" spans="1:12" s="88" customFormat="1" ht="27.95" customHeight="1" x14ac:dyDescent="0.25">
      <c r="A9" s="247" t="s">
        <v>27</v>
      </c>
      <c r="B9" s="300" t="s">
        <v>109</v>
      </c>
      <c r="C9" s="301" t="s">
        <v>154</v>
      </c>
      <c r="D9" s="155"/>
      <c r="E9" s="146"/>
    </row>
    <row r="10" spans="1:12" s="88" customFormat="1" ht="27.95" customHeight="1" x14ac:dyDescent="0.25">
      <c r="A10" s="247" t="s">
        <v>28</v>
      </c>
      <c r="B10" s="300" t="s">
        <v>110</v>
      </c>
      <c r="C10" s="302" t="s">
        <v>155</v>
      </c>
      <c r="D10" s="155"/>
      <c r="E10" s="146"/>
    </row>
    <row r="11" spans="1:12" s="88" customFormat="1" ht="27.95" customHeight="1" x14ac:dyDescent="0.25">
      <c r="A11" s="247" t="s">
        <v>29</v>
      </c>
      <c r="B11" s="303" t="s">
        <v>111</v>
      </c>
      <c r="C11" s="302" t="s">
        <v>155</v>
      </c>
      <c r="D11" s="155"/>
      <c r="E11" s="146"/>
    </row>
    <row r="12" spans="1:12" s="88" customFormat="1" ht="27.95" customHeight="1" x14ac:dyDescent="0.25">
      <c r="A12" s="247" t="s">
        <v>30</v>
      </c>
      <c r="B12" s="303" t="s">
        <v>112</v>
      </c>
      <c r="C12" s="301" t="s">
        <v>113</v>
      </c>
      <c r="D12" s="155"/>
      <c r="E12" s="146"/>
    </row>
    <row r="13" spans="1:12" s="88" customFormat="1" ht="27.95" customHeight="1" x14ac:dyDescent="0.25">
      <c r="A13" s="247" t="s">
        <v>31</v>
      </c>
      <c r="B13" s="300" t="s">
        <v>114</v>
      </c>
      <c r="C13" s="301" t="s">
        <v>156</v>
      </c>
      <c r="D13" s="155"/>
      <c r="E13" s="146"/>
    </row>
    <row r="14" spans="1:12" s="88" customFormat="1" ht="27.95" customHeight="1" x14ac:dyDescent="0.25">
      <c r="A14" s="247" t="s">
        <v>32</v>
      </c>
      <c r="B14" s="300" t="s">
        <v>115</v>
      </c>
      <c r="C14" s="310" t="s">
        <v>157</v>
      </c>
      <c r="D14" s="155"/>
      <c r="E14" s="146"/>
    </row>
    <row r="15" spans="1:12" s="88" customFormat="1" ht="36.75" customHeight="1" x14ac:dyDescent="0.25">
      <c r="A15" s="247" t="s">
        <v>33</v>
      </c>
      <c r="B15" s="300" t="s">
        <v>119</v>
      </c>
      <c r="C15" s="301" t="s">
        <v>130</v>
      </c>
      <c r="D15" s="155"/>
      <c r="E15" s="146"/>
    </row>
    <row r="16" spans="1:12" s="88" customFormat="1" ht="27.95" customHeight="1" x14ac:dyDescent="0.25">
      <c r="A16" s="247" t="s">
        <v>34</v>
      </c>
      <c r="B16" s="300" t="s">
        <v>116</v>
      </c>
      <c r="C16" s="301" t="s">
        <v>139</v>
      </c>
      <c r="D16" s="155"/>
      <c r="E16" s="146"/>
    </row>
    <row r="17" spans="1:11" s="88" customFormat="1" ht="52.5" customHeight="1" thickBot="1" x14ac:dyDescent="0.3">
      <c r="A17" s="248" t="s">
        <v>35</v>
      </c>
      <c r="B17" s="422" t="s">
        <v>118</v>
      </c>
      <c r="C17" s="423"/>
      <c r="D17" s="156"/>
      <c r="E17" s="219"/>
    </row>
    <row r="18" spans="1:11" s="88" customFormat="1" ht="12" customHeight="1" x14ac:dyDescent="0.25">
      <c r="A18" s="93"/>
      <c r="B18" s="94"/>
      <c r="C18" s="94"/>
      <c r="D18" s="95"/>
      <c r="E18" s="96"/>
    </row>
    <row r="19" spans="1:11" s="19" customFormat="1" ht="20.100000000000001" customHeight="1" x14ac:dyDescent="0.25">
      <c r="A19" s="398" t="s">
        <v>38</v>
      </c>
      <c r="B19" s="398"/>
      <c r="C19" s="398"/>
      <c r="D19" s="398"/>
      <c r="E19" s="398"/>
      <c r="F19" s="91"/>
      <c r="G19" s="91"/>
      <c r="H19" s="91"/>
      <c r="I19" s="91"/>
      <c r="J19" s="91"/>
      <c r="K19" s="91"/>
    </row>
    <row r="20" spans="1:11" s="19" customFormat="1" ht="20.100000000000001" customHeight="1" x14ac:dyDescent="0.25">
      <c r="A20" s="130"/>
      <c r="B20" s="130"/>
      <c r="C20" s="130"/>
      <c r="D20" s="130"/>
      <c r="E20" s="130"/>
      <c r="F20" s="91"/>
      <c r="G20" s="91"/>
      <c r="H20" s="91"/>
      <c r="I20" s="91"/>
      <c r="J20" s="91"/>
      <c r="K20" s="91"/>
    </row>
    <row r="21" spans="1:11" s="56" customFormat="1" ht="30" customHeight="1" x14ac:dyDescent="0.25">
      <c r="A21" s="399" t="s">
        <v>1</v>
      </c>
      <c r="B21" s="399"/>
      <c r="C21" s="287"/>
      <c r="D21" s="400" t="str">
        <f>IF('Príloha č. 1'!$C$6="","",'Príloha č. 1'!$C$6)</f>
        <v/>
      </c>
      <c r="E21" s="400"/>
      <c r="H21" s="57"/>
    </row>
    <row r="22" spans="1:11" s="56" customFormat="1" ht="15" customHeight="1" x14ac:dyDescent="0.25">
      <c r="A22" s="413" t="s">
        <v>2</v>
      </c>
      <c r="B22" s="413"/>
      <c r="C22" s="285"/>
      <c r="D22" s="414" t="str">
        <f>IF('Príloha č. 1'!$C$7="","",'Príloha č. 1'!$C$7)</f>
        <v/>
      </c>
      <c r="E22" s="414"/>
    </row>
    <row r="23" spans="1:11" s="56" customFormat="1" ht="15" customHeight="1" x14ac:dyDescent="0.25">
      <c r="A23" s="413" t="s">
        <v>3</v>
      </c>
      <c r="B23" s="413"/>
      <c r="C23" s="285"/>
      <c r="D23" s="414" t="str">
        <f>IF('Príloha č. 1'!C8:D8="","",'Príloha č. 1'!C8:D8)</f>
        <v/>
      </c>
      <c r="E23" s="414"/>
    </row>
    <row r="24" spans="1:11" s="56" customFormat="1" ht="15" customHeight="1" x14ac:dyDescent="0.25">
      <c r="A24" s="413" t="s">
        <v>4</v>
      </c>
      <c r="B24" s="413"/>
      <c r="C24" s="285"/>
      <c r="D24" s="414" t="str">
        <f>IF('Príloha č. 1'!C9:D9="","",'Príloha č. 1'!C9:D9)</f>
        <v/>
      </c>
      <c r="E24" s="414"/>
    </row>
    <row r="27" spans="1:11" ht="15" customHeight="1" x14ac:dyDescent="0.2">
      <c r="A27" s="36" t="s">
        <v>8</v>
      </c>
      <c r="B27" s="92" t="str">
        <f>IF('Príloha č. 1'!B23:B23="","",'Príloha č. 1'!B23:B23)</f>
        <v/>
      </c>
      <c r="C27" s="92"/>
      <c r="D27" s="290"/>
      <c r="F27" s="36"/>
      <c r="G27" s="36"/>
      <c r="H27" s="36"/>
    </row>
    <row r="28" spans="1:11" ht="15" customHeight="1" x14ac:dyDescent="0.2">
      <c r="A28" s="36" t="s">
        <v>9</v>
      </c>
      <c r="B28" s="28" t="str">
        <f>IF('Príloha č. 1'!B24:B24="","",'Príloha č. 1'!B24:B24)</f>
        <v/>
      </c>
      <c r="C28" s="28"/>
      <c r="D28" s="290"/>
      <c r="F28" s="36"/>
      <c r="G28" s="36"/>
      <c r="H28" s="36"/>
    </row>
    <row r="29" spans="1:11" ht="39.950000000000003" customHeight="1" x14ac:dyDescent="0.2">
      <c r="E29" s="73"/>
    </row>
    <row r="30" spans="1:11" ht="59.25" customHeight="1" x14ac:dyDescent="0.2">
      <c r="E30" s="289" t="s">
        <v>95</v>
      </c>
      <c r="F30" s="61"/>
      <c r="G30" s="61"/>
      <c r="H30" s="61"/>
    </row>
    <row r="31" spans="1:11" s="58" customFormat="1" x14ac:dyDescent="0.2">
      <c r="A31" s="417" t="s">
        <v>10</v>
      </c>
      <c r="B31" s="417"/>
      <c r="C31" s="288"/>
      <c r="D31" s="288"/>
      <c r="E31" s="61"/>
      <c r="F31" s="290"/>
      <c r="G31" s="290"/>
      <c r="H31" s="290"/>
    </row>
    <row r="32" spans="1:11" s="63" customFormat="1" ht="12" customHeight="1" x14ac:dyDescent="0.2">
      <c r="A32" s="59"/>
      <c r="B32" s="60" t="s">
        <v>11</v>
      </c>
      <c r="C32" s="60"/>
      <c r="D32" s="60"/>
      <c r="E32" s="45"/>
      <c r="F32" s="290"/>
      <c r="G32" s="290"/>
      <c r="H32" s="290"/>
      <c r="I32" s="61"/>
    </row>
  </sheetData>
  <mergeCells count="18">
    <mergeCell ref="A22:B22"/>
    <mergeCell ref="D22:E22"/>
    <mergeCell ref="A1:E1"/>
    <mergeCell ref="A2:E2"/>
    <mergeCell ref="A3:E3"/>
    <mergeCell ref="A5:E5"/>
    <mergeCell ref="A6:C7"/>
    <mergeCell ref="D6:E6"/>
    <mergeCell ref="A8:E8"/>
    <mergeCell ref="B17:C17"/>
    <mergeCell ref="A19:E19"/>
    <mergeCell ref="A21:B21"/>
    <mergeCell ref="D21:E21"/>
    <mergeCell ref="A23:B23"/>
    <mergeCell ref="D23:E23"/>
    <mergeCell ref="A24:B24"/>
    <mergeCell ref="D24:E24"/>
    <mergeCell ref="A31:B31"/>
  </mergeCells>
  <conditionalFormatting sqref="B27:C28">
    <cfRule type="containsBlanks" dxfId="208" priority="3">
      <formula>LEN(TRIM(B27))=0</formula>
    </cfRule>
  </conditionalFormatting>
  <conditionalFormatting sqref="D22:E24">
    <cfRule type="containsBlanks" dxfId="207" priority="2">
      <formula>LEN(TRIM(D22))=0</formula>
    </cfRule>
  </conditionalFormatting>
  <conditionalFormatting sqref="D21:E21">
    <cfRule type="containsBlanks" dxfId="206" priority="1">
      <formula>LEN(TRIM(D21))=0</formula>
    </cfRule>
  </conditionalFormatting>
  <pageMargins left="0.98425196850393704" right="0.78740157480314965" top="0.98425196850393704" bottom="0.78740157480314965" header="0.31496062992125984" footer="0.31496062992125984"/>
  <pageSetup paperSize="9" scale="72" orientation="portrait" r:id="rId1"/>
  <headerFooter>
    <oddHeader>&amp;L&amp;"Arial,Tučné"&amp;10Príloha č. 5 SP&amp;"Arial,Normálne"
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78</vt:i4>
      </vt:variant>
      <vt:variant>
        <vt:lpstr>Pomenované rozsahy</vt:lpstr>
      </vt:variant>
      <vt:variant>
        <vt:i4>78</vt:i4>
      </vt:variant>
    </vt:vector>
  </HeadingPairs>
  <TitlesOfParts>
    <vt:vector size="156" baseType="lpstr">
      <vt:lpstr>Príloha č. 1</vt:lpstr>
      <vt:lpstr>Príloha č. 2</vt:lpstr>
      <vt:lpstr>Príloha č. 3</vt:lpstr>
      <vt:lpstr>Príloha č. 4 </vt:lpstr>
      <vt:lpstr>Príloha č. 5 - časť 1</vt:lpstr>
      <vt:lpstr>Príloha č. 5 - časť 2</vt:lpstr>
      <vt:lpstr>Príloha č. 5 - časť 3</vt:lpstr>
      <vt:lpstr>Príloha č. 5 - časť 4</vt:lpstr>
      <vt:lpstr>Príloha č. 5 - časť 5</vt:lpstr>
      <vt:lpstr>Príloha č. 5 - časť 6</vt:lpstr>
      <vt:lpstr>Príloha č. 5 - časť 7</vt:lpstr>
      <vt:lpstr>Príloha č. 5 - časť 8</vt:lpstr>
      <vt:lpstr>Príloha č. 5 - časť 9</vt:lpstr>
      <vt:lpstr>Príloha č. 5 - časť 10</vt:lpstr>
      <vt:lpstr>Príloha č. 5 - časť 11</vt:lpstr>
      <vt:lpstr>Príloha č. 5 - časť 12</vt:lpstr>
      <vt:lpstr>Príloha č. 5 - časť 13</vt:lpstr>
      <vt:lpstr>Príloha č. 5 - časť 14</vt:lpstr>
      <vt:lpstr>Príloha č. 5 - časť 15</vt:lpstr>
      <vt:lpstr>Príloha č. 5 - časť 16</vt:lpstr>
      <vt:lpstr>Príloha č. 5 - časť 17</vt:lpstr>
      <vt:lpstr>Príloha č. 5 - časť 18</vt:lpstr>
      <vt:lpstr>Príloha č. 5 - časť 19</vt:lpstr>
      <vt:lpstr>Príloha č. 5 - časť 20</vt:lpstr>
      <vt:lpstr>Príloha č. 5 - časť 21</vt:lpstr>
      <vt:lpstr>Príloha č. 5 - časť 22</vt:lpstr>
      <vt:lpstr>Príloha č. 5 - časť 23</vt:lpstr>
      <vt:lpstr>Príloha č. 5 - časť 24</vt:lpstr>
      <vt:lpstr> Príloha č. 6 - časť 1</vt:lpstr>
      <vt:lpstr> Príloha č. 6 - časť 2</vt:lpstr>
      <vt:lpstr> Príloha č. 6 - časť 3</vt:lpstr>
      <vt:lpstr> Príloha č. 6 - časť 4</vt:lpstr>
      <vt:lpstr> Príloha č. 6 - časť 5</vt:lpstr>
      <vt:lpstr> Príloha č. 6 - časť 6</vt:lpstr>
      <vt:lpstr> Príloha č. 6 - časť 7</vt:lpstr>
      <vt:lpstr> Príloha č. 6 - časť 8</vt:lpstr>
      <vt:lpstr> Príloha č. 6 - časť 9</vt:lpstr>
      <vt:lpstr> Príloha č. 6 - časť 10</vt:lpstr>
      <vt:lpstr> Príloha č. 6 - časť 11</vt:lpstr>
      <vt:lpstr> Príloha č. 6 - časť 12</vt:lpstr>
      <vt:lpstr> Príloha č. 6 - časť 13</vt:lpstr>
      <vt:lpstr> Príloha č. 6 - časť 14</vt:lpstr>
      <vt:lpstr> Príloha č. 6 - časť 15</vt:lpstr>
      <vt:lpstr> Príloha č. 6 - časť 16</vt:lpstr>
      <vt:lpstr> Príloha č. 6 - časť 17</vt:lpstr>
      <vt:lpstr> Príloha č. 6 - časť 18</vt:lpstr>
      <vt:lpstr> Príloha č. 6 - časť 19</vt:lpstr>
      <vt:lpstr> Príloha č. 6 - časť 20</vt:lpstr>
      <vt:lpstr> Príloha č. 6 - časť 21</vt:lpstr>
      <vt:lpstr> Príloha č. 6 - časť 22</vt:lpstr>
      <vt:lpstr> Príloha č. 6 - časť 23</vt:lpstr>
      <vt:lpstr> Príloha č. 6 - časť 24</vt:lpstr>
      <vt:lpstr>Príloha č. 7 - časť 1 </vt:lpstr>
      <vt:lpstr>Príloha č. 7 - časť 2</vt:lpstr>
      <vt:lpstr>Príloha č. 7 - časť 3</vt:lpstr>
      <vt:lpstr>Príloha č. 7 - časť 4</vt:lpstr>
      <vt:lpstr>Príloha č. 7 - časť 5</vt:lpstr>
      <vt:lpstr>Príloha č. 7 - časť 6</vt:lpstr>
      <vt:lpstr>Príloha č. 7 - časť 7</vt:lpstr>
      <vt:lpstr>Príloha č. 7 - časť 8</vt:lpstr>
      <vt:lpstr>Príloha č. 7 - časť 9</vt:lpstr>
      <vt:lpstr>Príloha č. 7 - časť 10</vt:lpstr>
      <vt:lpstr>Príloha č. 7 - časť 11</vt:lpstr>
      <vt:lpstr>Príloha č. 7 - časť 12</vt:lpstr>
      <vt:lpstr>Príloha č. 7 - časť 13</vt:lpstr>
      <vt:lpstr>Príloha č. 7 - časť 14</vt:lpstr>
      <vt:lpstr>Príloha č. 7 - časť 15</vt:lpstr>
      <vt:lpstr>Príloha č. 7 - časť 16</vt:lpstr>
      <vt:lpstr>Príloha č. 7 - časť 17</vt:lpstr>
      <vt:lpstr>Príloha č. 7 - časť 18</vt:lpstr>
      <vt:lpstr>Príloha č. 7 - časť 19</vt:lpstr>
      <vt:lpstr>Príloha č. 7 - časť 20</vt:lpstr>
      <vt:lpstr>Príloha č. 7 - časť 21</vt:lpstr>
      <vt:lpstr>Príloha č. 7 - časť 22</vt:lpstr>
      <vt:lpstr>Príloha č. 7 - časť 23</vt:lpstr>
      <vt:lpstr>Príloha č. 7 - časť 24</vt:lpstr>
      <vt:lpstr>Príloha č. 8</vt:lpstr>
      <vt:lpstr>Príloha č. 9</vt:lpstr>
      <vt:lpstr>' Príloha č. 6 - časť 1'!Oblasť_tlače</vt:lpstr>
      <vt:lpstr>' Príloha č. 6 - časť 10'!Oblasť_tlače</vt:lpstr>
      <vt:lpstr>' Príloha č. 6 - časť 11'!Oblasť_tlače</vt:lpstr>
      <vt:lpstr>' Príloha č. 6 - časť 12'!Oblasť_tlače</vt:lpstr>
      <vt:lpstr>' Príloha č. 6 - časť 13'!Oblasť_tlače</vt:lpstr>
      <vt:lpstr>' Príloha č. 6 - časť 14'!Oblasť_tlače</vt:lpstr>
      <vt:lpstr>' Príloha č. 6 - časť 15'!Oblasť_tlače</vt:lpstr>
      <vt:lpstr>' Príloha č. 6 - časť 16'!Oblasť_tlače</vt:lpstr>
      <vt:lpstr>' Príloha č. 6 - časť 17'!Oblasť_tlače</vt:lpstr>
      <vt:lpstr>' Príloha č. 6 - časť 18'!Oblasť_tlače</vt:lpstr>
      <vt:lpstr>' Príloha č. 6 - časť 19'!Oblasť_tlače</vt:lpstr>
      <vt:lpstr>' Príloha č. 6 - časť 2'!Oblasť_tlače</vt:lpstr>
      <vt:lpstr>' Príloha č. 6 - časť 20'!Oblasť_tlače</vt:lpstr>
      <vt:lpstr>' Príloha č. 6 - časť 21'!Oblasť_tlače</vt:lpstr>
      <vt:lpstr>' Príloha č. 6 - časť 22'!Oblasť_tlače</vt:lpstr>
      <vt:lpstr>' Príloha č. 6 - časť 23'!Oblasť_tlače</vt:lpstr>
      <vt:lpstr>' Príloha č. 6 - časť 24'!Oblasť_tlače</vt:lpstr>
      <vt:lpstr>' Príloha č. 6 - časť 3'!Oblasť_tlače</vt:lpstr>
      <vt:lpstr>' Príloha č. 6 - časť 4'!Oblasť_tlače</vt:lpstr>
      <vt:lpstr>' Príloha č. 6 - časť 5'!Oblasť_tlače</vt:lpstr>
      <vt:lpstr>' Príloha č. 6 - časť 6'!Oblasť_tlače</vt:lpstr>
      <vt:lpstr>' Príloha č. 6 - časť 7'!Oblasť_tlače</vt:lpstr>
      <vt:lpstr>' Príloha č. 6 - časť 8'!Oblasť_tlače</vt:lpstr>
      <vt:lpstr>' Príloha č. 6 - časť 9'!Oblasť_tlače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časť 1'!Oblasť_tlače</vt:lpstr>
      <vt:lpstr>'Príloha č. 5 - časť 10'!Oblasť_tlače</vt:lpstr>
      <vt:lpstr>'Príloha č. 5 - časť 11'!Oblasť_tlače</vt:lpstr>
      <vt:lpstr>'Príloha č. 5 - časť 12'!Oblasť_tlače</vt:lpstr>
      <vt:lpstr>'Príloha č. 5 - časť 13'!Oblasť_tlače</vt:lpstr>
      <vt:lpstr>'Príloha č. 5 - časť 14'!Oblasť_tlače</vt:lpstr>
      <vt:lpstr>'Príloha č. 5 - časť 15'!Oblasť_tlače</vt:lpstr>
      <vt:lpstr>'Príloha č. 5 - časť 16'!Oblasť_tlače</vt:lpstr>
      <vt:lpstr>'Príloha č. 5 - časť 17'!Oblasť_tlače</vt:lpstr>
      <vt:lpstr>'Príloha č. 5 - časť 18'!Oblasť_tlače</vt:lpstr>
      <vt:lpstr>'Príloha č. 5 - časť 19'!Oblasť_tlače</vt:lpstr>
      <vt:lpstr>'Príloha č. 5 - časť 2'!Oblasť_tlače</vt:lpstr>
      <vt:lpstr>'Príloha č. 5 - časť 20'!Oblasť_tlače</vt:lpstr>
      <vt:lpstr>'Príloha č. 5 - časť 21'!Oblasť_tlače</vt:lpstr>
      <vt:lpstr>'Príloha č. 5 - časť 22'!Oblasť_tlače</vt:lpstr>
      <vt:lpstr>'Príloha č. 5 - časť 23'!Oblasť_tlače</vt:lpstr>
      <vt:lpstr>'Príloha č. 5 - časť 24'!Oblasť_tlače</vt:lpstr>
      <vt:lpstr>'Príloha č. 5 - časť 3'!Oblasť_tlače</vt:lpstr>
      <vt:lpstr>'Príloha č. 5 - časť 4'!Oblasť_tlače</vt:lpstr>
      <vt:lpstr>'Príloha č. 5 - časť 5'!Oblasť_tlače</vt:lpstr>
      <vt:lpstr>'Príloha č. 5 - časť 6'!Oblasť_tlače</vt:lpstr>
      <vt:lpstr>'Príloha č. 5 - časť 7'!Oblasť_tlače</vt:lpstr>
      <vt:lpstr>'Príloha č. 5 - časť 8'!Oblasť_tlače</vt:lpstr>
      <vt:lpstr>'Príloha č. 5 - časť 9'!Oblasť_tlače</vt:lpstr>
      <vt:lpstr>'Príloha č. 7 - časť 1 '!Oblasť_tlače</vt:lpstr>
      <vt:lpstr>'Príloha č. 7 - časť 10'!Oblasť_tlače</vt:lpstr>
      <vt:lpstr>'Príloha č. 7 - časť 11'!Oblasť_tlače</vt:lpstr>
      <vt:lpstr>'Príloha č. 7 - časť 12'!Oblasť_tlače</vt:lpstr>
      <vt:lpstr>'Príloha č. 7 - časť 13'!Oblasť_tlače</vt:lpstr>
      <vt:lpstr>'Príloha č. 7 - časť 14'!Oblasť_tlače</vt:lpstr>
      <vt:lpstr>'Príloha č. 7 - časť 15'!Oblasť_tlače</vt:lpstr>
      <vt:lpstr>'Príloha č. 7 - časť 16'!Oblasť_tlače</vt:lpstr>
      <vt:lpstr>'Príloha č. 7 - časť 17'!Oblasť_tlače</vt:lpstr>
      <vt:lpstr>'Príloha č. 7 - časť 18'!Oblasť_tlače</vt:lpstr>
      <vt:lpstr>'Príloha č. 7 - časť 19'!Oblasť_tlače</vt:lpstr>
      <vt:lpstr>'Príloha č. 7 - časť 2'!Oblasť_tlače</vt:lpstr>
      <vt:lpstr>'Príloha č. 7 - časť 20'!Oblasť_tlače</vt:lpstr>
      <vt:lpstr>'Príloha č. 7 - časť 21'!Oblasť_tlače</vt:lpstr>
      <vt:lpstr>'Príloha č. 7 - časť 22'!Oblasť_tlače</vt:lpstr>
      <vt:lpstr>'Príloha č. 7 - časť 23'!Oblasť_tlače</vt:lpstr>
      <vt:lpstr>'Príloha č. 7 - časť 24'!Oblasť_tlače</vt:lpstr>
      <vt:lpstr>'Príloha č. 7 - časť 3'!Oblasť_tlače</vt:lpstr>
      <vt:lpstr>'Príloha č. 7 - časť 4'!Oblasť_tlače</vt:lpstr>
      <vt:lpstr>'Príloha č. 7 - časť 5'!Oblasť_tlače</vt:lpstr>
      <vt:lpstr>'Príloha č. 7 - časť 6'!Oblasť_tlače</vt:lpstr>
      <vt:lpstr>'Príloha č. 7 - časť 7'!Oblasť_tlače</vt:lpstr>
      <vt:lpstr>'Príloha č. 7 - časť 8'!Oblasť_tlače</vt:lpstr>
      <vt:lpstr>'Príloha č. 7 - časť 9'!Oblasť_tlače</vt:lpstr>
      <vt:lpstr>'Príloha č. 8'!Oblasť_tlače</vt:lpstr>
      <vt:lpstr>'Príloha č. 9'!Oblasť_tlače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Katarína Duláková</cp:lastModifiedBy>
  <cp:lastPrinted>2025-07-16T09:33:36Z</cp:lastPrinted>
  <dcterms:created xsi:type="dcterms:W3CDTF">2015-02-18T09:10:07Z</dcterms:created>
  <dcterms:modified xsi:type="dcterms:W3CDTF">2025-08-28T09:52:41Z</dcterms:modified>
</cp:coreProperties>
</file>