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omoras\Documents\aaa Považská Bystrica\Verejné obstarávanie\25-02 VO revízie -elektro, plyn tlak\Josephine #15-2025-JH\01 Súťažné podklady do JOSEPHINE\"/>
    </mc:Choice>
  </mc:AlternateContent>
  <xr:revisionPtr revIDLastSave="0" documentId="13_ncr:1_{5D4C4825-54D6-4528-9F2A-F979EA1F4E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ár" sheetId="12" r:id="rId1"/>
    <sheet name="Bratislavský" sheetId="1" r:id="rId2"/>
    <sheet name="Trnavský" sheetId="4" r:id="rId3"/>
    <sheet name="Trenčiansky" sheetId="5" r:id="rId4"/>
    <sheet name="Nitriansky" sheetId="6" r:id="rId5"/>
    <sheet name="Banskobystrický" sheetId="7" r:id="rId6"/>
    <sheet name="Žilinský" sheetId="8" r:id="rId7"/>
    <sheet name="Prešovský" sheetId="10" r:id="rId8"/>
    <sheet name="Košický" sheetId="11" r:id="rId9"/>
  </sheets>
  <definedNames>
    <definedName name="_xlnm._FilterDatabase" localSheetId="5" hidden="1">Banskobystrický!$A$6:$F$36</definedName>
    <definedName name="_xlnm._FilterDatabase" localSheetId="1" hidden="1">Bratislavský!$A$6:$F$32</definedName>
    <definedName name="_xlnm._FilterDatabase" localSheetId="8" hidden="1">Košický!$A$6:$F$35</definedName>
    <definedName name="_xlnm._FilterDatabase" localSheetId="4" hidden="1">Nitriansky!$A$6:$F$32</definedName>
    <definedName name="_xlnm._FilterDatabase" localSheetId="7" hidden="1">Prešovský!$A$6:$F$54</definedName>
    <definedName name="_xlnm._FilterDatabase" localSheetId="3" hidden="1">Trenčiansky!$A$6:$F$40</definedName>
    <definedName name="_xlnm._FilterDatabase" localSheetId="2" hidden="1">Trnavský!$A$6:$F$20</definedName>
    <definedName name="_xlnm._FilterDatabase" localSheetId="6" hidden="1">Žilinský!$A$6:$F$53</definedName>
    <definedName name="_xlnm.Print_Area" localSheetId="8">Košický!$A:$K</definedName>
    <definedName name="_xlnm.Print_Area" localSheetId="7">Prešovský!$A:$L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7" i="1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7" i="4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7" i="5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7" i="6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7" i="7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7" i="8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7" i="10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7" i="11"/>
  <c r="I41" i="5" l="1"/>
  <c r="B9" i="12" s="1"/>
  <c r="C9" i="12" s="1"/>
  <c r="I36" i="11"/>
  <c r="B14" i="12" s="1"/>
  <c r="I36" i="7"/>
  <c r="B11" i="12" s="1"/>
  <c r="C11" i="12" s="1"/>
  <c r="I54" i="8"/>
  <c r="B12" i="12" s="1"/>
  <c r="C12" i="12" s="1"/>
  <c r="I55" i="10"/>
  <c r="B13" i="12" s="1"/>
  <c r="C13" i="12" s="1"/>
  <c r="I21" i="4"/>
  <c r="B8" i="12" s="1"/>
  <c r="C8" i="12" s="1"/>
  <c r="I33" i="6"/>
  <c r="B10" i="12" s="1"/>
  <c r="C10" i="12" s="1"/>
  <c r="C14" i="12" l="1"/>
  <c r="I33" i="1" l="1"/>
  <c r="B7" i="12" s="1"/>
  <c r="C7" i="12" l="1"/>
  <c r="C15" i="12" s="1"/>
  <c r="B15" i="12"/>
</calcChain>
</file>

<file path=xl/sharedStrings.xml><?xml version="1.0" encoding="utf-8"?>
<sst xmlns="http://schemas.openxmlformats.org/spreadsheetml/2006/main" count="1462" uniqueCount="200">
  <si>
    <t>1x 5 rokov</t>
  </si>
  <si>
    <t>1x ročne</t>
  </si>
  <si>
    <t>1x 3 roky</t>
  </si>
  <si>
    <t>Pravidelná kontrola</t>
  </si>
  <si>
    <t>1x 4 roky</t>
  </si>
  <si>
    <t>Elektroinštalácia regulačnej stanice plynu</t>
  </si>
  <si>
    <t>Elektroinštalácia plynovej kotolne</t>
  </si>
  <si>
    <t>Elektroinštalácia objektu</t>
  </si>
  <si>
    <t>Elektrické ručné náradie</t>
  </si>
  <si>
    <t>Elektrické spotrebiče</t>
  </si>
  <si>
    <t>1x 2 roky</t>
  </si>
  <si>
    <t>Bratislava Mamateyova 17</t>
  </si>
  <si>
    <t>Bratislava riaditeľstva, Ondavská 3</t>
  </si>
  <si>
    <t>Bratislava, Tomašíkova 46</t>
  </si>
  <si>
    <t>Bratislava Panónska cesta 2</t>
  </si>
  <si>
    <t xml:space="preserve">Odborná prehliadka a skúška </t>
  </si>
  <si>
    <t>Perióda</t>
  </si>
  <si>
    <t>Bleskozvod</t>
  </si>
  <si>
    <t>EZ</t>
  </si>
  <si>
    <t>VTZ</t>
  </si>
  <si>
    <t>BRATISLAVSKÝ KRAJ</t>
  </si>
  <si>
    <t>Odborná prehliadka a skúška EZ</t>
  </si>
  <si>
    <t>Bleskozvod aktívny</t>
  </si>
  <si>
    <t>Odborná prehliadka a odborná skúška</t>
  </si>
  <si>
    <t>Elektroinštalácia kotolne</t>
  </si>
  <si>
    <t>Dunajská Streda, Hlavná 32</t>
  </si>
  <si>
    <t>Galanta, kpt.Nálepku 727/13</t>
  </si>
  <si>
    <t>Senica, Štefánikova 698/7</t>
  </si>
  <si>
    <t>Trnava, Halenárska 22</t>
  </si>
  <si>
    <t>TRNAVSKÝ KRAJ</t>
  </si>
  <si>
    <t>Trenčín, Partizánska 2315</t>
  </si>
  <si>
    <t>Trenčín, gen.M.R.Štefánika 46</t>
  </si>
  <si>
    <t>Prievidza, Včelárska 1</t>
  </si>
  <si>
    <t>Považská  Bystrica, M.R.Štefánika 165</t>
  </si>
  <si>
    <t>Myjava, M.R. Štefánika 524/19</t>
  </si>
  <si>
    <t>exp. Partizánske, Rudolfa Jašíka 158/8</t>
  </si>
  <si>
    <t>exp. Nové Mesto nad Váhom, Čs. armády 4</t>
  </si>
  <si>
    <t>Bánovce nad Bebravou, Moyzesova 660</t>
  </si>
  <si>
    <t>TRENČIANSKY KRAJ</t>
  </si>
  <si>
    <t>1 x 2 roky</t>
  </si>
  <si>
    <t>*Trenčín, gen.M.R.Štefánika 46 - kotolňa sa nenachádza na objekte, PK sú umiestnené samostatne po poschodiach</t>
  </si>
  <si>
    <t>Topolčany, Pribinova 2712</t>
  </si>
  <si>
    <t>Elektroinštalácia plynomerne</t>
  </si>
  <si>
    <t>Štúrovo, Komenského 9</t>
  </si>
  <si>
    <t>Nové Zámky, Petöfiho 1</t>
  </si>
  <si>
    <t>Nitra, Mostná 58</t>
  </si>
  <si>
    <t>Levice, Sládkovičova 3</t>
  </si>
  <si>
    <t>Komárno, Malá Jarková 18</t>
  </si>
  <si>
    <t>NITRIANSKY KRAJ</t>
  </si>
  <si>
    <t>Žiar nad Hronom, Sládkovičova 17</t>
  </si>
  <si>
    <t>Zvolen, Ľ. Medveckého 4</t>
  </si>
  <si>
    <t xml:space="preserve">Bleskozvod </t>
  </si>
  <si>
    <t>Lučenec, Nám. artezských prameňov 16</t>
  </si>
  <si>
    <t>Krupina, Námestie SNP 12</t>
  </si>
  <si>
    <t>Banská Štiavnica, Bratská 17</t>
  </si>
  <si>
    <t>Brezno, Československej armády 53</t>
  </si>
  <si>
    <t>Banská Bystrica, Skuteckého 20</t>
  </si>
  <si>
    <t>BANSKOBYSTRICKÝ KRAJ</t>
  </si>
  <si>
    <t>Žilina, P. O. Hviezdoslava 26</t>
  </si>
  <si>
    <t>Žilina, 1.mája 34</t>
  </si>
  <si>
    <t>Ružomberok, Štiavnická cesta 3</t>
  </si>
  <si>
    <t>Martin, P. Mudroňa 33</t>
  </si>
  <si>
    <t>Kysucké Nové Mesto, Belanského 1345</t>
  </si>
  <si>
    <t>Dolný Kubín, Radlinského ulica 1716 /46</t>
  </si>
  <si>
    <t>Čadca, Paláriková 91</t>
  </si>
  <si>
    <t>Elektroinštalácia Ubytovacia časť</t>
  </si>
  <si>
    <t>ŽILINSKÝ KRAJ</t>
  </si>
  <si>
    <t>Vranov nad Topľou, Hronského 1166</t>
  </si>
  <si>
    <t>Stará Ľubovňa, Budovateľská 42/535</t>
  </si>
  <si>
    <t>Prešov, Strojnícka 9 - registratúrne stredisko</t>
  </si>
  <si>
    <t>Prešov, Kúpeľná 5</t>
  </si>
  <si>
    <t>Poprad, Tolsteho 363/1</t>
  </si>
  <si>
    <t>Verejné osvetlenie</t>
  </si>
  <si>
    <t>Elektroinštalácia Výdajňa jedál a bufet</t>
  </si>
  <si>
    <t>Humenné, Nám. slobody 58</t>
  </si>
  <si>
    <t>Bardejov, Tačevská 43</t>
  </si>
  <si>
    <t>PREŠOVSKÝ KRAJ</t>
  </si>
  <si>
    <t>Adresa objektu</t>
  </si>
  <si>
    <t>1</t>
  </si>
  <si>
    <t>3</t>
  </si>
  <si>
    <t>4</t>
  </si>
  <si>
    <t>Trebišov, Komenského 1960/4</t>
  </si>
  <si>
    <t>Spišská Nová Ves, Štefánikovo nám. 1</t>
  </si>
  <si>
    <t>Rožňava, Janka Kráľa 3</t>
  </si>
  <si>
    <t>Michalovce, Námestie slobody 17</t>
  </si>
  <si>
    <t>1 x ročne</t>
  </si>
  <si>
    <t>Košice, Štúrova 21</t>
  </si>
  <si>
    <t>Košice, Senný trh 1</t>
  </si>
  <si>
    <t>5</t>
  </si>
  <si>
    <t>KOŠICKÝ KRAJ</t>
  </si>
  <si>
    <t>Bratislava Rača, Pri Šajbách 1</t>
  </si>
  <si>
    <t>Bratislava, OC NIVY</t>
  </si>
  <si>
    <t>Rimavská Sobota, Francisciho 11</t>
  </si>
  <si>
    <t>Liptovský Mikuláš, M. Pišúta 937/14</t>
  </si>
  <si>
    <t>321</t>
  </si>
  <si>
    <t>259</t>
  </si>
  <si>
    <t>21</t>
  </si>
  <si>
    <t>60</t>
  </si>
  <si>
    <t>44</t>
  </si>
  <si>
    <t>61</t>
  </si>
  <si>
    <t>9</t>
  </si>
  <si>
    <t>13</t>
  </si>
  <si>
    <t>89</t>
  </si>
  <si>
    <t>11</t>
  </si>
  <si>
    <t>17</t>
  </si>
  <si>
    <t>16</t>
  </si>
  <si>
    <t>58</t>
  </si>
  <si>
    <t>68</t>
  </si>
  <si>
    <t>15</t>
  </si>
  <si>
    <t>35</t>
  </si>
  <si>
    <t>366</t>
  </si>
  <si>
    <t>14</t>
  </si>
  <si>
    <t>63</t>
  </si>
  <si>
    <t>Názov
zariadenia</t>
  </si>
  <si>
    <t>Názov
prehliadky/skúšky</t>
  </si>
  <si>
    <t>Počet                 (kusy, zvody)</t>
  </si>
  <si>
    <t>Šala, Hlavná 39</t>
  </si>
  <si>
    <t>Zlaté Moravce, Bernolákova 37</t>
  </si>
  <si>
    <t>7</t>
  </si>
  <si>
    <t>6</t>
  </si>
  <si>
    <t>18</t>
  </si>
  <si>
    <t>Elektroinštalácia Suterén a garáže</t>
  </si>
  <si>
    <t>Kežmarok, MUDr. Alexandra 52</t>
  </si>
  <si>
    <t>Levoča, Nám. majstra Pavla 47</t>
  </si>
  <si>
    <t>Medzilaborce, Mierova 326/4</t>
  </si>
  <si>
    <t>Sabinov, Murgašova 1</t>
  </si>
  <si>
    <t>Snina, Partizánska ul.1057</t>
  </si>
  <si>
    <t>Stropkov, Hlavná 38/2</t>
  </si>
  <si>
    <t>Bytča, S. Sakalovej 161/16</t>
  </si>
  <si>
    <t>Námestovo, Hviezdoslavovo nám. 213</t>
  </si>
  <si>
    <t>Tvrdošín, Trojičné nám.191</t>
  </si>
  <si>
    <t>Gelnica, Hlavná 2</t>
  </si>
  <si>
    <t>Kráľovský Chlmec, Hlavná 172</t>
  </si>
  <si>
    <t>Moldava nad Bodvou, Čs. armády 13</t>
  </si>
  <si>
    <t>Sobrance,  1.mája 116/1</t>
  </si>
  <si>
    <t xml:space="preserve">Svidník,Ul. MUDr.Pribulu 150/8 </t>
  </si>
  <si>
    <t xml:space="preserve">Revúca, Železničná 21, Medicentrum PANORÁMA, </t>
  </si>
  <si>
    <t>Detva, Záhradná 5</t>
  </si>
  <si>
    <t>Tornaľa, Hlavné nám. 5</t>
  </si>
  <si>
    <t>Veľký Krtíš, Nemocničná 1</t>
  </si>
  <si>
    <t>Žarnovica, Bystrická 53</t>
  </si>
  <si>
    <t>Hlohovec, SNP 10</t>
  </si>
  <si>
    <t>Piešťany, Krajinská cesta 2929/9</t>
  </si>
  <si>
    <t>Skalica, Pivovarská 4</t>
  </si>
  <si>
    <t>Bratislava, Lamačská cesta 1</t>
  </si>
  <si>
    <t>Malacky, Bernolakova 1/A</t>
  </si>
  <si>
    <t>Pezinok, Moyzesova 2</t>
  </si>
  <si>
    <t>Senec, Námestie 1. Mája 9/A</t>
  </si>
  <si>
    <t xml:space="preserve">*Rimavská Sobota, Francisciho 11 je vysťahovaná budova VŠZP, </t>
  </si>
  <si>
    <t>exp. Dubnica nad Váhom</t>
  </si>
  <si>
    <t>Rimavská Sobota, SNP 2</t>
  </si>
  <si>
    <t>Elektroinštalácia objektu (len doplnená časť)</t>
  </si>
  <si>
    <t>Núdzové osvetlenie (26 ks svietidiel)</t>
  </si>
  <si>
    <t>Núdzové osvetlenie (6 ks svietidiel)</t>
  </si>
  <si>
    <t>Núdzové osvetlenie  (14 ks svietidiel)</t>
  </si>
  <si>
    <t>Núdzové osvetlenie (14 ks svietidiel)</t>
  </si>
  <si>
    <t>Núdzové osvetlenie (7 ks svietidiel)</t>
  </si>
  <si>
    <t>Núdzové osvetlenie (23 ks svietidiel)</t>
  </si>
  <si>
    <t>Núdzové osvetlenie (22 ks svietidiel)</t>
  </si>
  <si>
    <t>Núdzové osvetlenie (10 ks svietidiel)</t>
  </si>
  <si>
    <t>Núdzové osvetlenie (3 ks svietidiel)</t>
  </si>
  <si>
    <t>Núdzové osvetlenie (8 ks svietidiel)</t>
  </si>
  <si>
    <t>Núdzové osvetlenie (12 ks svietidiel)</t>
  </si>
  <si>
    <t>Núdzové osvetlenie (30 ks svietidiel)</t>
  </si>
  <si>
    <t>Núdzové osvetlenie (18 ks svietidiel)</t>
  </si>
  <si>
    <t>Núdzové osvetlenie (15 ks svietidiel)</t>
  </si>
  <si>
    <t>Núdzové osvetlenie (25 ks)</t>
  </si>
  <si>
    <t>Núdzové osvetlenie (24 ks svietidiel)</t>
  </si>
  <si>
    <t>Núdzové osvetlenie (61 ks svietidiel)</t>
  </si>
  <si>
    <t>Počet prehliadok za zmluvné obdobie (48 mesiacov)</t>
  </si>
  <si>
    <t>Jednotková cena bez DPH</t>
  </si>
  <si>
    <t>Cena za 48 mesiacov bez DPH</t>
  </si>
  <si>
    <t>Spolu bez DPH</t>
  </si>
  <si>
    <t>Kraj</t>
  </si>
  <si>
    <t>Cena spolu za 48 mesiacov bez DPH</t>
  </si>
  <si>
    <t>Bratislavský</t>
  </si>
  <si>
    <t>Trnavský</t>
  </si>
  <si>
    <t>Trenčiansky</t>
  </si>
  <si>
    <t>Nitriansky</t>
  </si>
  <si>
    <t>Žilinský</t>
  </si>
  <si>
    <t>Prešovský</t>
  </si>
  <si>
    <t>Košický</t>
  </si>
  <si>
    <t>Spolu:</t>
  </si>
  <si>
    <t>SUMÁR</t>
  </si>
  <si>
    <t>* Jednotkové ceny bez DPH zapísať do stĺpca H.</t>
  </si>
  <si>
    <t>* Tabuľku nevypĺňať. Automaticky sčítava celkové sumy za jednotlivé kraje.</t>
  </si>
  <si>
    <t>Cena spolu za 48 mesiacov s DPH (23%)</t>
  </si>
  <si>
    <t>Príloha č. 3</t>
  </si>
  <si>
    <t>Cenová špecifikácia</t>
  </si>
  <si>
    <t>Cenová špecifikácia - BA kraj</t>
  </si>
  <si>
    <t>Cenová špecifikácia - TT kraj</t>
  </si>
  <si>
    <t>Cenová špecifikácia - TN kraj</t>
  </si>
  <si>
    <t>Cenová špecifikácia - NR kraj</t>
  </si>
  <si>
    <t>Cenová špecifikácia - BB kraj</t>
  </si>
  <si>
    <t>Cenová špecifikácia - ZA kraj</t>
  </si>
  <si>
    <t>Cenová špecifikácia - PO kraj</t>
  </si>
  <si>
    <t>Cenová špecifikácia - KE kraj</t>
  </si>
  <si>
    <t>Banskobystrický</t>
  </si>
  <si>
    <t>MaR/EZ</t>
  </si>
  <si>
    <t>MaR Meranie a regulácia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</si>
</sst>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 Narrow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1" fillId="0" borderId="0" xfId="0" quotePrefix="1" applyFont="1"/>
    <xf numFmtId="0" fontId="2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quotePrefix="1" applyFont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right" vertical="center"/>
    </xf>
    <xf numFmtId="0" fontId="2" fillId="0" borderId="1" xfId="0" quotePrefix="1" applyFont="1" applyFill="1" applyBorder="1" applyAlignment="1">
      <alignment horizontal="right" vertical="center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0" xfId="0" quotePrefix="1" applyFont="1" applyFill="1" applyBorder="1" applyAlignment="1">
      <alignment horizontal="right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7" xfId="0" quotePrefix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0" fontId="2" fillId="0" borderId="17" xfId="0" quotePrefix="1" applyFont="1" applyFill="1" applyBorder="1" applyAlignment="1">
      <alignment horizontal="right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quotePrefix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17" fontId="1" fillId="2" borderId="23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18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164" fontId="5" fillId="2" borderId="18" xfId="0" applyNumberFormat="1" applyFont="1" applyFill="1" applyBorder="1" applyAlignment="1" applyProtection="1">
      <alignment horizontal="right" vertical="center" wrapText="1"/>
      <protection hidden="1"/>
    </xf>
    <xf numFmtId="0" fontId="5" fillId="2" borderId="14" xfId="0" applyFont="1" applyFill="1" applyBorder="1" applyAlignment="1" applyProtection="1">
      <alignment horizontal="center" vertical="center" wrapText="1"/>
      <protection hidden="1"/>
    </xf>
    <xf numFmtId="164" fontId="5" fillId="2" borderId="27" xfId="0" applyNumberFormat="1" applyFont="1" applyFill="1" applyBorder="1" applyAlignment="1" applyProtection="1">
      <alignment horizontal="right" vertical="center" wrapText="1"/>
      <protection hidden="1"/>
    </xf>
    <xf numFmtId="0" fontId="1" fillId="0" borderId="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1" fontId="1" fillId="0" borderId="13" xfId="0" applyNumberFormat="1" applyFont="1" applyBorder="1" applyAlignment="1" applyProtection="1">
      <alignment horizontal="center" vertical="center"/>
      <protection hidden="1"/>
    </xf>
    <xf numFmtId="164" fontId="1" fillId="0" borderId="24" xfId="0" applyNumberFormat="1" applyFont="1" applyBorder="1" applyAlignment="1" applyProtection="1">
      <alignment vertical="center"/>
      <protection hidden="1"/>
    </xf>
    <xf numFmtId="1" fontId="1" fillId="0" borderId="4" xfId="0" applyNumberFormat="1" applyFont="1" applyBorder="1" applyAlignment="1" applyProtection="1">
      <alignment horizontal="center" vertical="center"/>
      <protection hidden="1"/>
    </xf>
    <xf numFmtId="164" fontId="1" fillId="0" borderId="18" xfId="0" applyNumberFormat="1" applyFont="1" applyBorder="1" applyAlignment="1" applyProtection="1">
      <alignment vertical="center"/>
      <protection hidden="1"/>
    </xf>
    <xf numFmtId="1" fontId="1" fillId="0" borderId="11" xfId="0" applyNumberFormat="1" applyFont="1" applyBorder="1" applyAlignment="1" applyProtection="1">
      <alignment horizontal="center" vertical="center"/>
      <protection hidden="1"/>
    </xf>
    <xf numFmtId="164" fontId="1" fillId="0" borderId="21" xfId="0" applyNumberFormat="1" applyFont="1" applyBorder="1" applyAlignment="1" applyProtection="1">
      <alignment vertical="center"/>
      <protection hidden="1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1" fontId="1" fillId="0" borderId="9" xfId="0" applyNumberFormat="1" applyFont="1" applyBorder="1" applyAlignment="1" applyProtection="1">
      <alignment horizontal="center" vertical="center"/>
      <protection hidden="1"/>
    </xf>
    <xf numFmtId="164" fontId="1" fillId="0" borderId="20" xfId="0" applyNumberFormat="1" applyFont="1" applyBorder="1" applyAlignment="1" applyProtection="1">
      <alignment vertical="center"/>
      <protection hidden="1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" fontId="1" fillId="0" borderId="8" xfId="0" applyNumberFormat="1" applyFont="1" applyBorder="1" applyAlignment="1" applyProtection="1">
      <alignment horizontal="center" vertical="center"/>
      <protection hidden="1"/>
    </xf>
    <xf numFmtId="164" fontId="1" fillId="0" borderId="22" xfId="0" applyNumberFormat="1" applyFont="1" applyBorder="1" applyAlignment="1" applyProtection="1">
      <alignment vertical="center"/>
      <protection hidden="1"/>
    </xf>
    <xf numFmtId="0" fontId="1" fillId="0" borderId="1" xfId="0" applyFont="1" applyFill="1" applyBorder="1" applyAlignment="1">
      <alignment vertical="center"/>
    </xf>
    <xf numFmtId="1" fontId="1" fillId="0" borderId="16" xfId="0" applyNumberFormat="1" applyFont="1" applyBorder="1" applyAlignment="1" applyProtection="1">
      <alignment horizontal="center" vertical="center"/>
      <protection hidden="1"/>
    </xf>
    <xf numFmtId="164" fontId="1" fillId="0" borderId="25" xfId="0" applyNumberFormat="1" applyFont="1" applyBorder="1" applyAlignment="1" applyProtection="1">
      <alignment vertical="center"/>
      <protection hidden="1"/>
    </xf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1" fontId="1" fillId="0" borderId="6" xfId="0" applyNumberFormat="1" applyFont="1" applyBorder="1" applyAlignment="1" applyProtection="1">
      <alignment horizontal="center" vertical="center"/>
      <protection hidden="1"/>
    </xf>
    <xf numFmtId="164" fontId="1" fillId="0" borderId="19" xfId="0" applyNumberFormat="1" applyFont="1" applyBorder="1" applyAlignment="1" applyProtection="1">
      <alignment vertical="center"/>
      <protection hidden="1"/>
    </xf>
    <xf numFmtId="0" fontId="2" fillId="0" borderId="5" xfId="0" applyFont="1" applyFill="1" applyBorder="1" applyAlignment="1">
      <alignment vertical="center"/>
    </xf>
    <xf numFmtId="1" fontId="1" fillId="0" borderId="26" xfId="0" applyNumberFormat="1" applyFont="1" applyBorder="1" applyAlignment="1" applyProtection="1">
      <alignment horizontal="center" vertical="center"/>
      <protection hidden="1"/>
    </xf>
    <xf numFmtId="1" fontId="1" fillId="0" borderId="14" xfId="0" applyNumberFormat="1" applyFont="1" applyBorder="1" applyAlignment="1" applyProtection="1">
      <alignment horizontal="center" vertical="center"/>
      <protection hidden="1"/>
    </xf>
    <xf numFmtId="164" fontId="1" fillId="0" borderId="27" xfId="0" applyNumberFormat="1" applyFont="1" applyBorder="1" applyAlignment="1" applyProtection="1">
      <alignment vertical="center"/>
      <protection hidden="1"/>
    </xf>
    <xf numFmtId="17" fontId="1" fillId="0" borderId="0" xfId="0" applyNumberFormat="1" applyFont="1" applyAlignment="1" applyProtection="1">
      <alignment horizontal="right" vertical="center"/>
      <protection hidden="1"/>
    </xf>
    <xf numFmtId="0" fontId="2" fillId="0" borderId="15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14" fontId="1" fillId="0" borderId="0" xfId="0" applyNumberFormat="1" applyFont="1" applyAlignment="1">
      <alignment vertical="center"/>
    </xf>
    <xf numFmtId="0" fontId="1" fillId="0" borderId="0" xfId="0" quotePrefix="1" applyFont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left" vertical="center"/>
    </xf>
    <xf numFmtId="0" fontId="2" fillId="0" borderId="5" xfId="0" quotePrefix="1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left" vertical="center"/>
    </xf>
    <xf numFmtId="0" fontId="2" fillId="0" borderId="7" xfId="0" quotePrefix="1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left" vertical="center"/>
    </xf>
    <xf numFmtId="0" fontId="2" fillId="0" borderId="10" xfId="0" quotePrefix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0" fontId="2" fillId="0" borderId="3" xfId="0" quotePrefix="1" applyFont="1" applyFill="1" applyBorder="1" applyAlignment="1">
      <alignment horizontal="left" vertical="center"/>
    </xf>
    <xf numFmtId="1" fontId="1" fillId="0" borderId="8" xfId="0" applyNumberFormat="1" applyFont="1" applyFill="1" applyBorder="1" applyAlignment="1" applyProtection="1">
      <alignment horizontal="center" vertical="center"/>
      <protection hidden="1"/>
    </xf>
    <xf numFmtId="49" fontId="2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quotePrefix="1" applyFont="1" applyFill="1" applyBorder="1" applyAlignment="1">
      <alignment vertical="center"/>
    </xf>
    <xf numFmtId="1" fontId="1" fillId="0" borderId="16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>
      <alignment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2" xfId="0" quotePrefix="1" applyFont="1" applyFill="1" applyBorder="1" applyAlignment="1">
      <alignment horizontal="left" vertical="center"/>
    </xf>
    <xf numFmtId="49" fontId="2" fillId="0" borderId="17" xfId="0" applyNumberFormat="1" applyFont="1" applyFill="1" applyBorder="1" applyAlignment="1">
      <alignment horizontal="left" vertical="center"/>
    </xf>
    <xf numFmtId="0" fontId="2" fillId="0" borderId="17" xfId="0" quotePrefix="1" applyFont="1" applyFill="1" applyBorder="1" applyAlignment="1">
      <alignment horizontal="left" vertical="center"/>
    </xf>
    <xf numFmtId="164" fontId="1" fillId="0" borderId="12" xfId="0" applyNumberFormat="1" applyFont="1" applyBorder="1" applyAlignment="1" applyProtection="1">
      <alignment horizontal="center" vertical="center"/>
      <protection locked="0"/>
    </xf>
    <xf numFmtId="164" fontId="1" fillId="0" borderId="5" xfId="0" applyNumberFormat="1" applyFont="1" applyBorder="1" applyAlignment="1" applyProtection="1">
      <alignment horizontal="center" vertical="center"/>
      <protection locked="0"/>
    </xf>
    <xf numFmtId="164" fontId="1" fillId="0" borderId="3" xfId="0" applyNumberFormat="1" applyFont="1" applyBorder="1" applyAlignment="1" applyProtection="1">
      <alignment horizontal="center" vertical="center"/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164" fontId="1" fillId="0" borderId="7" xfId="0" applyNumberFormat="1" applyFont="1" applyBorder="1" applyAlignment="1" applyProtection="1">
      <alignment horizontal="center" vertical="center"/>
      <protection locked="0"/>
    </xf>
    <xf numFmtId="164" fontId="1" fillId="0" borderId="17" xfId="0" applyNumberFormat="1" applyFont="1" applyBorder="1" applyAlignment="1" applyProtection="1">
      <alignment horizontal="center" vertical="center"/>
      <protection locked="0"/>
    </xf>
    <xf numFmtId="164" fontId="1" fillId="0" borderId="15" xfId="0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1" fontId="1" fillId="0" borderId="1" xfId="0" applyNumberFormat="1" applyFont="1" applyBorder="1" applyAlignment="1" applyProtection="1">
      <alignment horizontal="center" vertical="center"/>
      <protection hidden="1"/>
    </xf>
    <xf numFmtId="0" fontId="2" fillId="0" borderId="2" xfId="0" quotePrefix="1" applyFont="1" applyFill="1" applyBorder="1" applyAlignment="1">
      <alignment horizontal="right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164" fontId="1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right" vertical="center"/>
    </xf>
    <xf numFmtId="1" fontId="1" fillId="0" borderId="6" xfId="0" applyNumberFormat="1" applyFont="1" applyFill="1" applyBorder="1" applyAlignment="1" applyProtection="1">
      <alignment horizontal="center" vertical="center"/>
      <protection hidden="1"/>
    </xf>
    <xf numFmtId="164" fontId="1" fillId="0" borderId="7" xfId="0" applyNumberFormat="1" applyFont="1" applyFill="1" applyBorder="1" applyAlignment="1" applyProtection="1">
      <alignment horizontal="center" vertical="center"/>
      <protection locked="0"/>
    </xf>
    <xf numFmtId="164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Fill="1" applyBorder="1" applyAlignment="1">
      <alignment horizontal="right" vertical="center"/>
    </xf>
    <xf numFmtId="1" fontId="1" fillId="0" borderId="11" xfId="0" applyNumberFormat="1" applyFont="1" applyFill="1" applyBorder="1" applyAlignment="1" applyProtection="1">
      <alignment horizontal="center" vertical="center"/>
      <protection hidden="1"/>
    </xf>
    <xf numFmtId="164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9" xfId="0" applyNumberFormat="1" applyFont="1" applyFill="1" applyBorder="1" applyAlignment="1" applyProtection="1">
      <alignment horizontal="center" vertical="center"/>
      <protection hidden="1"/>
    </xf>
    <xf numFmtId="164" fontId="1" fillId="0" borderId="10" xfId="0" applyNumberFormat="1" applyFont="1" applyFill="1" applyBorder="1" applyAlignment="1" applyProtection="1">
      <alignment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CCFF"/>
      <color rgb="FFFF66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C25" sqref="C25"/>
    </sheetView>
  </sheetViews>
  <sheetFormatPr defaultRowHeight="15" x14ac:dyDescent="0.25"/>
  <cols>
    <col min="1" max="1" width="21.7109375" customWidth="1"/>
    <col min="2" max="3" width="36.7109375" customWidth="1"/>
  </cols>
  <sheetData>
    <row r="1" spans="1:3" x14ac:dyDescent="0.25">
      <c r="A1" s="65"/>
      <c r="B1" s="65"/>
      <c r="C1" s="65"/>
    </row>
    <row r="2" spans="1:3" x14ac:dyDescent="0.25">
      <c r="A2" s="157" t="s">
        <v>187</v>
      </c>
      <c r="B2" s="157" t="s">
        <v>188</v>
      </c>
      <c r="C2" s="65"/>
    </row>
    <row r="3" spans="1:3" x14ac:dyDescent="0.25">
      <c r="A3" s="66"/>
      <c r="B3" s="66"/>
      <c r="C3" s="66"/>
    </row>
    <row r="4" spans="1:3" x14ac:dyDescent="0.25">
      <c r="A4" s="67" t="s">
        <v>183</v>
      </c>
      <c r="B4" s="66"/>
      <c r="C4" s="66"/>
    </row>
    <row r="5" spans="1:3" ht="15.75" thickBot="1" x14ac:dyDescent="0.3">
      <c r="A5" s="66"/>
      <c r="B5" s="66"/>
      <c r="C5" s="66"/>
    </row>
    <row r="6" spans="1:3" ht="23.25" customHeight="1" thickBot="1" x14ac:dyDescent="0.3">
      <c r="A6" s="77" t="s">
        <v>173</v>
      </c>
      <c r="B6" s="78" t="s">
        <v>174</v>
      </c>
      <c r="C6" s="79" t="s">
        <v>186</v>
      </c>
    </row>
    <row r="7" spans="1:3" ht="18.95" customHeight="1" x14ac:dyDescent="0.25">
      <c r="A7" s="80" t="s">
        <v>175</v>
      </c>
      <c r="B7" s="68">
        <f>Bratislavský!I33</f>
        <v>0</v>
      </c>
      <c r="C7" s="69">
        <f>B7*1.23</f>
        <v>0</v>
      </c>
    </row>
    <row r="8" spans="1:3" ht="18.95" customHeight="1" x14ac:dyDescent="0.25">
      <c r="A8" s="81" t="s">
        <v>176</v>
      </c>
      <c r="B8" s="70">
        <f>Trnavský!I21</f>
        <v>0</v>
      </c>
      <c r="C8" s="71">
        <f t="shared" ref="C8:C14" si="0">B8*1.23</f>
        <v>0</v>
      </c>
    </row>
    <row r="9" spans="1:3" ht="18.95" customHeight="1" x14ac:dyDescent="0.25">
      <c r="A9" s="81" t="s">
        <v>177</v>
      </c>
      <c r="B9" s="70">
        <f>Trenčiansky!I41</f>
        <v>0</v>
      </c>
      <c r="C9" s="71">
        <f t="shared" si="0"/>
        <v>0</v>
      </c>
    </row>
    <row r="10" spans="1:3" ht="18.95" customHeight="1" x14ac:dyDescent="0.25">
      <c r="A10" s="81" t="s">
        <v>178</v>
      </c>
      <c r="B10" s="70">
        <f>Nitriansky!I33</f>
        <v>0</v>
      </c>
      <c r="C10" s="71">
        <f t="shared" si="0"/>
        <v>0</v>
      </c>
    </row>
    <row r="11" spans="1:3" ht="18.95" customHeight="1" x14ac:dyDescent="0.25">
      <c r="A11" s="81" t="s">
        <v>197</v>
      </c>
      <c r="B11" s="70">
        <f>Banskobystrický!I36</f>
        <v>0</v>
      </c>
      <c r="C11" s="71">
        <f t="shared" si="0"/>
        <v>0</v>
      </c>
    </row>
    <row r="12" spans="1:3" ht="18.95" customHeight="1" x14ac:dyDescent="0.25">
      <c r="A12" s="81" t="s">
        <v>179</v>
      </c>
      <c r="B12" s="70">
        <f>Žilinský!I54</f>
        <v>0</v>
      </c>
      <c r="C12" s="71">
        <f t="shared" si="0"/>
        <v>0</v>
      </c>
    </row>
    <row r="13" spans="1:3" ht="18.95" customHeight="1" x14ac:dyDescent="0.25">
      <c r="A13" s="81" t="s">
        <v>180</v>
      </c>
      <c r="B13" s="70">
        <f>Prešovský!I55</f>
        <v>0</v>
      </c>
      <c r="C13" s="71">
        <f t="shared" si="0"/>
        <v>0</v>
      </c>
    </row>
    <row r="14" spans="1:3" ht="18.95" customHeight="1" thickBot="1" x14ac:dyDescent="0.3">
      <c r="A14" s="82" t="s">
        <v>181</v>
      </c>
      <c r="B14" s="72">
        <f>Košický!I36</f>
        <v>0</v>
      </c>
      <c r="C14" s="73">
        <f t="shared" si="0"/>
        <v>0</v>
      </c>
    </row>
    <row r="15" spans="1:3" ht="23.25" customHeight="1" thickBot="1" x14ac:dyDescent="0.3">
      <c r="A15" s="74" t="s">
        <v>182</v>
      </c>
      <c r="B15" s="75">
        <f>SUM(B7:B14)</f>
        <v>0</v>
      </c>
      <c r="C15" s="76">
        <f>SUM(C7:C14)</f>
        <v>0</v>
      </c>
    </row>
    <row r="16" spans="1:3" x14ac:dyDescent="0.25">
      <c r="A16" s="65"/>
      <c r="B16" s="65"/>
      <c r="C16" s="65"/>
    </row>
    <row r="17" spans="1:3" x14ac:dyDescent="0.25">
      <c r="A17" s="13" t="s">
        <v>185</v>
      </c>
      <c r="B17" s="65"/>
      <c r="C17" s="6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K35"/>
  <sheetViews>
    <sheetView workbookViewId="0">
      <selection activeCell="L21" sqref="L21"/>
    </sheetView>
  </sheetViews>
  <sheetFormatPr defaultColWidth="8.85546875" defaultRowHeight="15" x14ac:dyDescent="0.25"/>
  <cols>
    <col min="1" max="1" width="12.7109375" style="4" customWidth="1"/>
    <col min="2" max="2" width="39.7109375" style="2" customWidth="1"/>
    <col min="3" max="3" width="36.7109375" style="2" customWidth="1"/>
    <col min="4" max="4" width="12.7109375" style="4" customWidth="1"/>
    <col min="5" max="5" width="33.7109375" style="2" customWidth="1"/>
    <col min="6" max="6" width="21.7109375" style="5" customWidth="1"/>
    <col min="7" max="7" width="24.42578125" style="2" customWidth="1"/>
    <col min="8" max="8" width="17.7109375" style="2" customWidth="1"/>
    <col min="9" max="9" width="18.5703125" style="2" customWidth="1"/>
    <col min="10" max="89" width="8.85546875" style="2"/>
  </cols>
  <sheetData>
    <row r="1" spans="1:89" x14ac:dyDescent="0.25">
      <c r="B1" s="66"/>
      <c r="C1" s="66"/>
      <c r="E1" s="66"/>
      <c r="F1" s="17"/>
      <c r="G1" s="66"/>
      <c r="H1" s="66"/>
      <c r="I1" s="66"/>
      <c r="J1" s="66"/>
    </row>
    <row r="2" spans="1:89" x14ac:dyDescent="0.25">
      <c r="A2" s="157" t="s">
        <v>187</v>
      </c>
      <c r="B2" s="157" t="s">
        <v>189</v>
      </c>
      <c r="C2" s="66"/>
      <c r="E2" s="66"/>
      <c r="F2" s="17"/>
      <c r="G2" s="66"/>
      <c r="H2" s="66"/>
      <c r="I2" s="66"/>
      <c r="J2" s="66"/>
    </row>
    <row r="3" spans="1:89" x14ac:dyDescent="0.25">
      <c r="A3" s="13"/>
      <c r="B3" s="66"/>
      <c r="C3" s="66"/>
      <c r="E3" s="66"/>
      <c r="F3" s="17"/>
      <c r="G3" s="66"/>
      <c r="H3" s="66"/>
      <c r="I3" s="66"/>
      <c r="J3" s="66"/>
    </row>
    <row r="4" spans="1:89" x14ac:dyDescent="0.25">
      <c r="A4" s="64" t="s">
        <v>20</v>
      </c>
      <c r="B4" s="66"/>
      <c r="C4" s="66"/>
      <c r="E4" s="66"/>
      <c r="F4" s="17"/>
      <c r="G4" s="66"/>
      <c r="H4" s="66"/>
      <c r="I4" s="66"/>
      <c r="J4" s="66"/>
    </row>
    <row r="5" spans="1:89" ht="15.75" thickBot="1" x14ac:dyDescent="0.3">
      <c r="B5" s="66"/>
      <c r="C5" s="66"/>
      <c r="E5" s="66"/>
      <c r="F5" s="17"/>
      <c r="G5" s="66"/>
      <c r="H5" s="66"/>
      <c r="I5" s="66"/>
      <c r="J5" s="66"/>
    </row>
    <row r="6" spans="1:89" s="1" customFormat="1" ht="33" customHeight="1" thickBot="1" x14ac:dyDescent="0.3">
      <c r="A6" s="9" t="s">
        <v>19</v>
      </c>
      <c r="B6" s="10" t="s">
        <v>77</v>
      </c>
      <c r="C6" s="10" t="s">
        <v>113</v>
      </c>
      <c r="D6" s="10" t="s">
        <v>115</v>
      </c>
      <c r="E6" s="10" t="s">
        <v>114</v>
      </c>
      <c r="F6" s="11" t="s">
        <v>16</v>
      </c>
      <c r="G6" s="53" t="s">
        <v>169</v>
      </c>
      <c r="H6" s="54" t="s">
        <v>170</v>
      </c>
      <c r="I6" s="55" t="s">
        <v>171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</row>
    <row r="7" spans="1:89" ht="18.95" customHeight="1" thickBot="1" x14ac:dyDescent="0.3">
      <c r="A7" s="12" t="s">
        <v>18</v>
      </c>
      <c r="B7" s="83" t="s">
        <v>91</v>
      </c>
      <c r="C7" s="83" t="s">
        <v>9</v>
      </c>
      <c r="D7" s="84">
        <v>40</v>
      </c>
      <c r="E7" s="85" t="s">
        <v>3</v>
      </c>
      <c r="F7" s="42" t="s">
        <v>10</v>
      </c>
      <c r="G7" s="86">
        <v>2</v>
      </c>
      <c r="H7" s="147"/>
      <c r="I7" s="87">
        <f>G7*H7*D7</f>
        <v>0</v>
      </c>
      <c r="J7" s="66"/>
    </row>
    <row r="8" spans="1:89" ht="18.95" customHeight="1" thickBot="1" x14ac:dyDescent="0.3">
      <c r="A8" s="12" t="s">
        <v>18</v>
      </c>
      <c r="B8" s="83" t="s">
        <v>90</v>
      </c>
      <c r="C8" s="83" t="s">
        <v>9</v>
      </c>
      <c r="D8" s="84">
        <v>5</v>
      </c>
      <c r="E8" s="85" t="s">
        <v>3</v>
      </c>
      <c r="F8" s="42" t="s">
        <v>10</v>
      </c>
      <c r="G8" s="88">
        <v>2</v>
      </c>
      <c r="H8" s="148"/>
      <c r="I8" s="87">
        <f t="shared" ref="I8:I32" si="0">G8*H8*D8</f>
        <v>0</v>
      </c>
      <c r="J8" s="66"/>
    </row>
    <row r="9" spans="1:89" ht="18.95" customHeight="1" x14ac:dyDescent="0.25">
      <c r="A9" s="12" t="s">
        <v>18</v>
      </c>
      <c r="B9" s="83" t="s">
        <v>14</v>
      </c>
      <c r="C9" s="83" t="s">
        <v>9</v>
      </c>
      <c r="D9" s="84">
        <v>1300</v>
      </c>
      <c r="E9" s="85" t="s">
        <v>3</v>
      </c>
      <c r="F9" s="42" t="s">
        <v>10</v>
      </c>
      <c r="G9" s="90">
        <v>2</v>
      </c>
      <c r="H9" s="149"/>
      <c r="I9" s="107">
        <f t="shared" si="0"/>
        <v>0</v>
      </c>
      <c r="J9" s="66"/>
    </row>
    <row r="10" spans="1:89" ht="18.95" customHeight="1" thickBot="1" x14ac:dyDescent="0.3">
      <c r="A10" s="60" t="s">
        <v>18</v>
      </c>
      <c r="B10" s="92" t="s">
        <v>14</v>
      </c>
      <c r="C10" s="92" t="s">
        <v>8</v>
      </c>
      <c r="D10" s="93">
        <v>10</v>
      </c>
      <c r="E10" s="94" t="s">
        <v>3</v>
      </c>
      <c r="F10" s="47" t="s">
        <v>85</v>
      </c>
      <c r="G10" s="95">
        <v>4</v>
      </c>
      <c r="H10" s="150"/>
      <c r="I10" s="96">
        <f t="shared" si="0"/>
        <v>0</v>
      </c>
      <c r="J10" s="66"/>
    </row>
    <row r="11" spans="1:89" ht="18.95" customHeight="1" x14ac:dyDescent="0.25">
      <c r="A11" s="48" t="s">
        <v>18</v>
      </c>
      <c r="B11" s="97" t="s">
        <v>11</v>
      </c>
      <c r="C11" s="97" t="s">
        <v>5</v>
      </c>
      <c r="D11" s="45">
        <v>1</v>
      </c>
      <c r="E11" s="97" t="s">
        <v>15</v>
      </c>
      <c r="F11" s="46" t="s">
        <v>10</v>
      </c>
      <c r="G11" s="90">
        <v>2</v>
      </c>
      <c r="H11" s="149"/>
      <c r="I11" s="107">
        <f t="shared" si="0"/>
        <v>0</v>
      </c>
      <c r="J11" s="66"/>
    </row>
    <row r="12" spans="1:89" ht="18.95" customHeight="1" x14ac:dyDescent="0.25">
      <c r="A12" s="35" t="s">
        <v>18</v>
      </c>
      <c r="B12" s="98" t="s">
        <v>11</v>
      </c>
      <c r="C12" s="98" t="s">
        <v>6</v>
      </c>
      <c r="D12" s="32">
        <v>1</v>
      </c>
      <c r="E12" s="98" t="s">
        <v>15</v>
      </c>
      <c r="F12" s="43" t="s">
        <v>0</v>
      </c>
      <c r="G12" s="99">
        <v>1</v>
      </c>
      <c r="H12" s="151"/>
      <c r="I12" s="100">
        <f t="shared" si="0"/>
        <v>0</v>
      </c>
      <c r="J12" s="66"/>
    </row>
    <row r="13" spans="1:89" ht="18.95" customHeight="1" x14ac:dyDescent="0.25">
      <c r="A13" s="35" t="s">
        <v>18</v>
      </c>
      <c r="B13" s="98" t="s">
        <v>11</v>
      </c>
      <c r="C13" s="98" t="s">
        <v>7</v>
      </c>
      <c r="D13" s="32">
        <v>1</v>
      </c>
      <c r="E13" s="98" t="s">
        <v>15</v>
      </c>
      <c r="F13" s="43" t="s">
        <v>0</v>
      </c>
      <c r="G13" s="99">
        <v>1</v>
      </c>
      <c r="H13" s="151"/>
      <c r="I13" s="100">
        <f t="shared" si="0"/>
        <v>0</v>
      </c>
      <c r="J13" s="66"/>
    </row>
    <row r="14" spans="1:89" ht="18.95" customHeight="1" x14ac:dyDescent="0.25">
      <c r="A14" s="35" t="s">
        <v>18</v>
      </c>
      <c r="B14" s="98" t="s">
        <v>11</v>
      </c>
      <c r="C14" s="98" t="s">
        <v>167</v>
      </c>
      <c r="D14" s="32">
        <v>1</v>
      </c>
      <c r="E14" s="98" t="s">
        <v>15</v>
      </c>
      <c r="F14" s="43" t="s">
        <v>10</v>
      </c>
      <c r="G14" s="99">
        <v>2</v>
      </c>
      <c r="H14" s="151"/>
      <c r="I14" s="100">
        <f t="shared" si="0"/>
        <v>0</v>
      </c>
      <c r="J14" s="66"/>
    </row>
    <row r="15" spans="1:89" ht="18.95" customHeight="1" x14ac:dyDescent="0.25">
      <c r="A15" s="35" t="s">
        <v>18</v>
      </c>
      <c r="B15" s="98" t="s">
        <v>11</v>
      </c>
      <c r="C15" s="98" t="s">
        <v>167</v>
      </c>
      <c r="D15" s="32">
        <v>1</v>
      </c>
      <c r="E15" s="98" t="s">
        <v>3</v>
      </c>
      <c r="F15" s="43" t="s">
        <v>10</v>
      </c>
      <c r="G15" s="99">
        <v>2</v>
      </c>
      <c r="H15" s="151"/>
      <c r="I15" s="100">
        <f t="shared" si="0"/>
        <v>0</v>
      </c>
      <c r="J15" s="66"/>
    </row>
    <row r="16" spans="1:89" ht="18.95" customHeight="1" x14ac:dyDescent="0.25">
      <c r="A16" s="35" t="s">
        <v>18</v>
      </c>
      <c r="B16" s="98" t="s">
        <v>11</v>
      </c>
      <c r="C16" s="98" t="s">
        <v>22</v>
      </c>
      <c r="D16" s="32">
        <v>2</v>
      </c>
      <c r="E16" s="98" t="s">
        <v>15</v>
      </c>
      <c r="F16" s="43" t="s">
        <v>10</v>
      </c>
      <c r="G16" s="99">
        <v>2</v>
      </c>
      <c r="H16" s="151"/>
      <c r="I16" s="100">
        <f t="shared" si="0"/>
        <v>0</v>
      </c>
      <c r="J16" s="66"/>
    </row>
    <row r="17" spans="1:10" ht="18.95" customHeight="1" x14ac:dyDescent="0.25">
      <c r="A17" s="61" t="s">
        <v>18</v>
      </c>
      <c r="B17" s="101" t="s">
        <v>11</v>
      </c>
      <c r="C17" s="101" t="s">
        <v>8</v>
      </c>
      <c r="D17" s="62">
        <v>17</v>
      </c>
      <c r="E17" s="98" t="s">
        <v>3</v>
      </c>
      <c r="F17" s="43" t="s">
        <v>1</v>
      </c>
      <c r="G17" s="99">
        <v>4</v>
      </c>
      <c r="H17" s="151"/>
      <c r="I17" s="100">
        <f t="shared" si="0"/>
        <v>0</v>
      </c>
      <c r="J17" s="66"/>
    </row>
    <row r="18" spans="1:10" ht="18.95" customHeight="1" x14ac:dyDescent="0.25">
      <c r="A18" s="61" t="s">
        <v>18</v>
      </c>
      <c r="B18" s="101" t="s">
        <v>11</v>
      </c>
      <c r="C18" s="101" t="s">
        <v>9</v>
      </c>
      <c r="D18" s="62">
        <v>624</v>
      </c>
      <c r="E18" s="98" t="s">
        <v>3</v>
      </c>
      <c r="F18" s="43" t="s">
        <v>10</v>
      </c>
      <c r="G18" s="158">
        <v>2</v>
      </c>
      <c r="H18" s="151"/>
      <c r="I18" s="100">
        <f t="shared" si="0"/>
        <v>0</v>
      </c>
      <c r="J18" s="66"/>
    </row>
    <row r="19" spans="1:10" ht="18.95" customHeight="1" thickBot="1" x14ac:dyDescent="0.3">
      <c r="A19" s="168" t="s">
        <v>198</v>
      </c>
      <c r="B19" s="169" t="s">
        <v>11</v>
      </c>
      <c r="C19" s="169" t="s">
        <v>199</v>
      </c>
      <c r="D19" s="170">
        <v>1</v>
      </c>
      <c r="E19" s="169" t="s">
        <v>23</v>
      </c>
      <c r="F19" s="171" t="s">
        <v>10</v>
      </c>
      <c r="G19" s="168">
        <v>2</v>
      </c>
      <c r="H19" s="154"/>
      <c r="I19" s="96">
        <f t="shared" si="0"/>
        <v>0</v>
      </c>
      <c r="J19" s="66"/>
    </row>
    <row r="20" spans="1:10" ht="18.95" customHeight="1" x14ac:dyDescent="0.25">
      <c r="A20" s="63" t="s">
        <v>18</v>
      </c>
      <c r="B20" s="104" t="s">
        <v>12</v>
      </c>
      <c r="C20" s="104" t="s">
        <v>8</v>
      </c>
      <c r="D20" s="105">
        <v>5</v>
      </c>
      <c r="E20" s="85" t="s">
        <v>3</v>
      </c>
      <c r="F20" s="42" t="s">
        <v>1</v>
      </c>
      <c r="G20" s="106">
        <v>4</v>
      </c>
      <c r="H20" s="153"/>
      <c r="I20" s="107">
        <f t="shared" si="0"/>
        <v>0</v>
      </c>
      <c r="J20" s="66"/>
    </row>
    <row r="21" spans="1:10" ht="18.95" customHeight="1" x14ac:dyDescent="0.25">
      <c r="A21" s="35" t="s">
        <v>18</v>
      </c>
      <c r="B21" s="98" t="s">
        <v>12</v>
      </c>
      <c r="C21" s="98" t="s">
        <v>9</v>
      </c>
      <c r="D21" s="32">
        <v>689</v>
      </c>
      <c r="E21" s="98" t="s">
        <v>3</v>
      </c>
      <c r="F21" s="43" t="s">
        <v>10</v>
      </c>
      <c r="G21" s="99">
        <v>2</v>
      </c>
      <c r="H21" s="151"/>
      <c r="I21" s="100">
        <f t="shared" si="0"/>
        <v>0</v>
      </c>
      <c r="J21" s="66"/>
    </row>
    <row r="22" spans="1:10" ht="18.95" customHeight="1" x14ac:dyDescent="0.25">
      <c r="A22" s="35" t="s">
        <v>18</v>
      </c>
      <c r="B22" s="98" t="s">
        <v>12</v>
      </c>
      <c r="C22" s="98" t="s">
        <v>168</v>
      </c>
      <c r="D22" s="32">
        <v>1</v>
      </c>
      <c r="E22" s="98" t="s">
        <v>15</v>
      </c>
      <c r="F22" s="43" t="s">
        <v>39</v>
      </c>
      <c r="G22" s="99">
        <v>2</v>
      </c>
      <c r="H22" s="151"/>
      <c r="I22" s="100">
        <f t="shared" si="0"/>
        <v>0</v>
      </c>
      <c r="J22" s="66"/>
    </row>
    <row r="23" spans="1:10" ht="18.95" customHeight="1" x14ac:dyDescent="0.25">
      <c r="A23" s="35" t="s">
        <v>18</v>
      </c>
      <c r="B23" s="98" t="s">
        <v>12</v>
      </c>
      <c r="C23" s="98" t="s">
        <v>168</v>
      </c>
      <c r="D23" s="32">
        <v>1</v>
      </c>
      <c r="E23" s="98" t="s">
        <v>3</v>
      </c>
      <c r="F23" s="43" t="s">
        <v>10</v>
      </c>
      <c r="G23" s="99">
        <v>2</v>
      </c>
      <c r="H23" s="151"/>
      <c r="I23" s="100">
        <f t="shared" si="0"/>
        <v>0</v>
      </c>
      <c r="J23" s="66"/>
    </row>
    <row r="24" spans="1:10" ht="18.95" customHeight="1" x14ac:dyDescent="0.25">
      <c r="A24" s="35" t="s">
        <v>18</v>
      </c>
      <c r="B24" s="98" t="s">
        <v>12</v>
      </c>
      <c r="C24" s="98" t="s">
        <v>7</v>
      </c>
      <c r="D24" s="32">
        <v>1</v>
      </c>
      <c r="E24" s="98" t="s">
        <v>15</v>
      </c>
      <c r="F24" s="43" t="s">
        <v>0</v>
      </c>
      <c r="G24" s="99">
        <v>1</v>
      </c>
      <c r="H24" s="151"/>
      <c r="I24" s="100">
        <f t="shared" si="0"/>
        <v>0</v>
      </c>
      <c r="J24" s="66"/>
    </row>
    <row r="25" spans="1:10" ht="18.95" customHeight="1" x14ac:dyDescent="0.25">
      <c r="A25" s="35" t="s">
        <v>18</v>
      </c>
      <c r="B25" s="98" t="s">
        <v>12</v>
      </c>
      <c r="C25" s="98" t="s">
        <v>6</v>
      </c>
      <c r="D25" s="32">
        <v>1</v>
      </c>
      <c r="E25" s="98" t="s">
        <v>15</v>
      </c>
      <c r="F25" s="43" t="s">
        <v>0</v>
      </c>
      <c r="G25" s="99">
        <v>1</v>
      </c>
      <c r="H25" s="151"/>
      <c r="I25" s="100">
        <f t="shared" si="0"/>
        <v>0</v>
      </c>
      <c r="J25" s="66"/>
    </row>
    <row r="26" spans="1:10" ht="18.95" customHeight="1" x14ac:dyDescent="0.25">
      <c r="A26" s="35" t="s">
        <v>18</v>
      </c>
      <c r="B26" s="98" t="s">
        <v>12</v>
      </c>
      <c r="C26" s="98" t="s">
        <v>17</v>
      </c>
      <c r="D26" s="32">
        <v>9</v>
      </c>
      <c r="E26" s="98" t="s">
        <v>15</v>
      </c>
      <c r="F26" s="43" t="s">
        <v>4</v>
      </c>
      <c r="G26" s="102">
        <v>1</v>
      </c>
      <c r="H26" s="152"/>
      <c r="I26" s="100">
        <f t="shared" si="0"/>
        <v>0</v>
      </c>
      <c r="J26" s="66"/>
    </row>
    <row r="27" spans="1:10" ht="18.95" customHeight="1" thickBot="1" x14ac:dyDescent="0.3">
      <c r="A27" s="168" t="s">
        <v>198</v>
      </c>
      <c r="B27" s="101" t="s">
        <v>12</v>
      </c>
      <c r="C27" s="101" t="s">
        <v>199</v>
      </c>
      <c r="D27" s="62">
        <v>1</v>
      </c>
      <c r="E27" s="169" t="s">
        <v>23</v>
      </c>
      <c r="F27" s="171" t="s">
        <v>10</v>
      </c>
      <c r="G27" s="60">
        <v>2</v>
      </c>
      <c r="H27" s="162"/>
      <c r="I27" s="96">
        <f t="shared" si="0"/>
        <v>0</v>
      </c>
      <c r="J27" s="66"/>
    </row>
    <row r="28" spans="1:10" ht="18.95" customHeight="1" thickBot="1" x14ac:dyDescent="0.3">
      <c r="A28" s="38" t="s">
        <v>18</v>
      </c>
      <c r="B28" s="108" t="s">
        <v>13</v>
      </c>
      <c r="C28" s="108" t="s">
        <v>9</v>
      </c>
      <c r="D28" s="39">
        <v>24</v>
      </c>
      <c r="E28" s="108" t="s">
        <v>3</v>
      </c>
      <c r="F28" s="44" t="s">
        <v>10</v>
      </c>
      <c r="G28" s="109">
        <v>2</v>
      </c>
      <c r="H28" s="154"/>
      <c r="I28" s="87">
        <f t="shared" si="0"/>
        <v>0</v>
      </c>
      <c r="J28" s="66"/>
    </row>
    <row r="29" spans="1:10" ht="18.95" customHeight="1" thickBot="1" x14ac:dyDescent="0.3">
      <c r="A29" s="38" t="s">
        <v>18</v>
      </c>
      <c r="B29" s="108" t="s">
        <v>144</v>
      </c>
      <c r="C29" s="108" t="s">
        <v>9</v>
      </c>
      <c r="D29" s="39">
        <v>21</v>
      </c>
      <c r="E29" s="108" t="s">
        <v>3</v>
      </c>
      <c r="F29" s="44" t="s">
        <v>10</v>
      </c>
      <c r="G29" s="88">
        <v>2</v>
      </c>
      <c r="H29" s="148"/>
      <c r="I29" s="87">
        <f t="shared" si="0"/>
        <v>0</v>
      </c>
      <c r="J29" s="66"/>
    </row>
    <row r="30" spans="1:10" ht="18.95" customHeight="1" thickBot="1" x14ac:dyDescent="0.3">
      <c r="A30" s="38" t="s">
        <v>18</v>
      </c>
      <c r="B30" s="108" t="s">
        <v>145</v>
      </c>
      <c r="C30" s="108" t="s">
        <v>9</v>
      </c>
      <c r="D30" s="39">
        <v>24</v>
      </c>
      <c r="E30" s="108" t="s">
        <v>3</v>
      </c>
      <c r="F30" s="44" t="s">
        <v>10</v>
      </c>
      <c r="G30" s="109">
        <v>2</v>
      </c>
      <c r="H30" s="154"/>
      <c r="I30" s="87">
        <f t="shared" si="0"/>
        <v>0</v>
      </c>
      <c r="J30" s="66"/>
    </row>
    <row r="31" spans="1:10" ht="18.95" customHeight="1" thickBot="1" x14ac:dyDescent="0.3">
      <c r="A31" s="38" t="s">
        <v>18</v>
      </c>
      <c r="B31" s="108" t="s">
        <v>146</v>
      </c>
      <c r="C31" s="108" t="s">
        <v>9</v>
      </c>
      <c r="D31" s="39">
        <v>24</v>
      </c>
      <c r="E31" s="108" t="s">
        <v>3</v>
      </c>
      <c r="F31" s="44" t="s">
        <v>10</v>
      </c>
      <c r="G31" s="88">
        <v>2</v>
      </c>
      <c r="H31" s="148"/>
      <c r="I31" s="87">
        <f t="shared" si="0"/>
        <v>0</v>
      </c>
      <c r="J31" s="66"/>
    </row>
    <row r="32" spans="1:10" ht="18.95" customHeight="1" thickBot="1" x14ac:dyDescent="0.3">
      <c r="A32" s="38" t="s">
        <v>18</v>
      </c>
      <c r="B32" s="108" t="s">
        <v>147</v>
      </c>
      <c r="C32" s="108" t="s">
        <v>9</v>
      </c>
      <c r="D32" s="39">
        <v>30</v>
      </c>
      <c r="E32" s="108" t="s">
        <v>3</v>
      </c>
      <c r="F32" s="44" t="s">
        <v>10</v>
      </c>
      <c r="G32" s="110">
        <v>2</v>
      </c>
      <c r="H32" s="155"/>
      <c r="I32" s="87">
        <f t="shared" si="0"/>
        <v>0</v>
      </c>
      <c r="J32" s="66"/>
    </row>
    <row r="33" spans="1:10" ht="18.95" customHeight="1" thickBot="1" x14ac:dyDescent="0.3">
      <c r="B33" s="66"/>
      <c r="C33" s="66"/>
      <c r="E33" s="66"/>
      <c r="F33" s="17"/>
      <c r="G33" s="112"/>
      <c r="H33" s="56" t="s">
        <v>172</v>
      </c>
      <c r="I33" s="57">
        <f>SUM(I7:I32)</f>
        <v>0</v>
      </c>
      <c r="J33" s="66"/>
    </row>
    <row r="34" spans="1:10" x14ac:dyDescent="0.25">
      <c r="A34" s="13" t="s">
        <v>184</v>
      </c>
      <c r="B34" s="66"/>
      <c r="C34" s="66"/>
      <c r="E34" s="66"/>
      <c r="F34" s="17"/>
      <c r="G34" s="66"/>
      <c r="H34" s="66"/>
      <c r="I34" s="66"/>
      <c r="J34" s="66"/>
    </row>
    <row r="35" spans="1:10" x14ac:dyDescent="0.25">
      <c r="B35" s="66"/>
      <c r="C35" s="66"/>
      <c r="E35" s="66"/>
      <c r="F35" s="17"/>
      <c r="G35" s="66"/>
      <c r="H35" s="66"/>
      <c r="I35" s="66"/>
      <c r="J35" s="66"/>
    </row>
  </sheetData>
  <autoFilter ref="A6:F32" xr:uid="{00000000-0009-0000-0000-000001000000}"/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3"/>
  <sheetViews>
    <sheetView workbookViewId="0">
      <selection activeCell="B27" sqref="B27"/>
    </sheetView>
  </sheetViews>
  <sheetFormatPr defaultColWidth="8.85546875" defaultRowHeight="15" x14ac:dyDescent="0.25"/>
  <cols>
    <col min="1" max="1" width="12.7109375" style="4" customWidth="1"/>
    <col min="2" max="2" width="39.7109375" style="2" customWidth="1"/>
    <col min="3" max="3" width="36.7109375" style="2" customWidth="1"/>
    <col min="4" max="4" width="12.7109375" style="4" customWidth="1"/>
    <col min="5" max="5" width="33.7109375" style="2" customWidth="1"/>
    <col min="6" max="6" width="21.7109375" style="5" customWidth="1"/>
    <col min="7" max="7" width="24.42578125" style="2" customWidth="1"/>
    <col min="8" max="8" width="17.7109375" style="2" customWidth="1"/>
    <col min="9" max="9" width="18.5703125" style="2" customWidth="1"/>
    <col min="10" max="14" width="8.85546875" style="2"/>
  </cols>
  <sheetData>
    <row r="1" spans="1:14" x14ac:dyDescent="0.25">
      <c r="B1" s="66"/>
      <c r="C1" s="66"/>
      <c r="E1" s="66"/>
      <c r="F1" s="17"/>
      <c r="G1" s="66"/>
      <c r="H1" s="66"/>
      <c r="I1" s="66"/>
    </row>
    <row r="2" spans="1:14" x14ac:dyDescent="0.25">
      <c r="A2" s="157" t="s">
        <v>187</v>
      </c>
      <c r="B2" s="157" t="s">
        <v>190</v>
      </c>
      <c r="C2" s="66"/>
      <c r="E2" s="66"/>
      <c r="F2" s="17"/>
      <c r="G2" s="66"/>
      <c r="H2" s="66"/>
      <c r="I2" s="66"/>
    </row>
    <row r="3" spans="1:14" x14ac:dyDescent="0.25">
      <c r="A3" s="13"/>
      <c r="B3" s="66"/>
      <c r="C3" s="66"/>
      <c r="E3" s="66"/>
      <c r="F3" s="17"/>
      <c r="G3" s="66"/>
      <c r="H3" s="66"/>
      <c r="I3" s="66"/>
    </row>
    <row r="4" spans="1:14" x14ac:dyDescent="0.25">
      <c r="A4" s="64" t="s">
        <v>29</v>
      </c>
      <c r="B4" s="66"/>
      <c r="C4" s="66"/>
      <c r="E4" s="66"/>
      <c r="F4" s="17"/>
      <c r="G4" s="66"/>
      <c r="H4" s="66"/>
      <c r="I4" s="66"/>
    </row>
    <row r="5" spans="1:14" ht="15.75" thickBot="1" x14ac:dyDescent="0.3">
      <c r="B5" s="66"/>
      <c r="C5" s="66"/>
      <c r="E5" s="66"/>
      <c r="F5" s="17"/>
      <c r="G5" s="66"/>
      <c r="H5" s="66"/>
      <c r="I5" s="66"/>
    </row>
    <row r="6" spans="1:14" s="1" customFormat="1" ht="33" customHeight="1" thickBot="1" x14ac:dyDescent="0.3">
      <c r="A6" s="6" t="s">
        <v>19</v>
      </c>
      <c r="B6" s="7" t="s">
        <v>77</v>
      </c>
      <c r="C6" s="7" t="s">
        <v>113</v>
      </c>
      <c r="D6" s="7" t="s">
        <v>115</v>
      </c>
      <c r="E6" s="7" t="s">
        <v>114</v>
      </c>
      <c r="F6" s="8" t="s">
        <v>16</v>
      </c>
      <c r="G6" s="53" t="s">
        <v>169</v>
      </c>
      <c r="H6" s="54" t="s">
        <v>170</v>
      </c>
      <c r="I6" s="55" t="s">
        <v>171</v>
      </c>
      <c r="J6" s="4"/>
      <c r="K6" s="4"/>
      <c r="L6" s="4"/>
      <c r="M6" s="4"/>
      <c r="N6" s="4"/>
    </row>
    <row r="7" spans="1:14" ht="18.95" customHeight="1" thickBot="1" x14ac:dyDescent="0.3">
      <c r="A7" s="36" t="s">
        <v>18</v>
      </c>
      <c r="B7" s="94" t="s">
        <v>25</v>
      </c>
      <c r="C7" s="94" t="s">
        <v>9</v>
      </c>
      <c r="D7" s="37">
        <v>166</v>
      </c>
      <c r="E7" s="94" t="s">
        <v>3</v>
      </c>
      <c r="F7" s="47" t="s">
        <v>10</v>
      </c>
      <c r="G7" s="86">
        <v>2</v>
      </c>
      <c r="H7" s="147"/>
      <c r="I7" s="87">
        <f>G7*H7*D7</f>
        <v>0</v>
      </c>
    </row>
    <row r="8" spans="1:14" ht="18.95" customHeight="1" thickBot="1" x14ac:dyDescent="0.3">
      <c r="A8" s="38" t="s">
        <v>18</v>
      </c>
      <c r="B8" s="108" t="s">
        <v>141</v>
      </c>
      <c r="C8" s="108" t="s">
        <v>9</v>
      </c>
      <c r="D8" s="39">
        <v>31</v>
      </c>
      <c r="E8" s="108" t="s">
        <v>3</v>
      </c>
      <c r="F8" s="44" t="s">
        <v>10</v>
      </c>
      <c r="G8" s="88">
        <v>2</v>
      </c>
      <c r="H8" s="148"/>
      <c r="I8" s="87">
        <f t="shared" ref="I8:I20" si="0">G8*H8*D8</f>
        <v>0</v>
      </c>
    </row>
    <row r="9" spans="1:14" ht="18.95" customHeight="1" thickBot="1" x14ac:dyDescent="0.3">
      <c r="A9" s="38" t="s">
        <v>18</v>
      </c>
      <c r="B9" s="108" t="s">
        <v>142</v>
      </c>
      <c r="C9" s="108" t="s">
        <v>9</v>
      </c>
      <c r="D9" s="39">
        <v>32</v>
      </c>
      <c r="E9" s="108" t="s">
        <v>3</v>
      </c>
      <c r="F9" s="44" t="s">
        <v>10</v>
      </c>
      <c r="G9" s="88">
        <v>2</v>
      </c>
      <c r="H9" s="148"/>
      <c r="I9" s="87">
        <f t="shared" si="0"/>
        <v>0</v>
      </c>
    </row>
    <row r="10" spans="1:14" ht="18.95" customHeight="1" thickBot="1" x14ac:dyDescent="0.3">
      <c r="A10" s="38" t="s">
        <v>18</v>
      </c>
      <c r="B10" s="108" t="s">
        <v>143</v>
      </c>
      <c r="C10" s="108" t="s">
        <v>9</v>
      </c>
      <c r="D10" s="39">
        <v>29</v>
      </c>
      <c r="E10" s="108" t="s">
        <v>3</v>
      </c>
      <c r="F10" s="44" t="s">
        <v>10</v>
      </c>
      <c r="G10" s="88">
        <v>2</v>
      </c>
      <c r="H10" s="148"/>
      <c r="I10" s="87">
        <f t="shared" si="0"/>
        <v>0</v>
      </c>
    </row>
    <row r="11" spans="1:14" ht="18.95" customHeight="1" thickBot="1" x14ac:dyDescent="0.3">
      <c r="A11" s="38" t="s">
        <v>18</v>
      </c>
      <c r="B11" s="108" t="s">
        <v>26</v>
      </c>
      <c r="C11" s="108" t="s">
        <v>9</v>
      </c>
      <c r="D11" s="39">
        <v>144</v>
      </c>
      <c r="E11" s="108" t="s">
        <v>3</v>
      </c>
      <c r="F11" s="44" t="s">
        <v>10</v>
      </c>
      <c r="G11" s="88">
        <v>2</v>
      </c>
      <c r="H11" s="148"/>
      <c r="I11" s="87">
        <f t="shared" si="0"/>
        <v>0</v>
      </c>
    </row>
    <row r="12" spans="1:14" ht="18.95" customHeight="1" thickBot="1" x14ac:dyDescent="0.3">
      <c r="A12" s="38" t="s">
        <v>18</v>
      </c>
      <c r="B12" s="108" t="s">
        <v>27</v>
      </c>
      <c r="C12" s="108" t="s">
        <v>9</v>
      </c>
      <c r="D12" s="39">
        <v>100</v>
      </c>
      <c r="E12" s="108" t="s">
        <v>3</v>
      </c>
      <c r="F12" s="44" t="s">
        <v>10</v>
      </c>
      <c r="G12" s="88">
        <v>2</v>
      </c>
      <c r="H12" s="148"/>
      <c r="I12" s="87">
        <f t="shared" si="0"/>
        <v>0</v>
      </c>
    </row>
    <row r="13" spans="1:14" ht="18.95" customHeight="1" x14ac:dyDescent="0.25">
      <c r="A13" s="33" t="s">
        <v>18</v>
      </c>
      <c r="B13" s="85" t="s">
        <v>28</v>
      </c>
      <c r="C13" s="85" t="s">
        <v>8</v>
      </c>
      <c r="D13" s="34">
        <v>7</v>
      </c>
      <c r="E13" s="85" t="s">
        <v>3</v>
      </c>
      <c r="F13" s="42" t="s">
        <v>1</v>
      </c>
      <c r="G13" s="90">
        <v>4</v>
      </c>
      <c r="H13" s="149"/>
      <c r="I13" s="107">
        <f t="shared" si="0"/>
        <v>0</v>
      </c>
    </row>
    <row r="14" spans="1:14" ht="18.95" customHeight="1" x14ac:dyDescent="0.25">
      <c r="A14" s="35" t="s">
        <v>18</v>
      </c>
      <c r="B14" s="98" t="s">
        <v>28</v>
      </c>
      <c r="C14" s="98" t="s">
        <v>9</v>
      </c>
      <c r="D14" s="32">
        <v>492</v>
      </c>
      <c r="E14" s="98" t="s">
        <v>3</v>
      </c>
      <c r="F14" s="43" t="s">
        <v>10</v>
      </c>
      <c r="G14" s="99">
        <v>2</v>
      </c>
      <c r="H14" s="151"/>
      <c r="I14" s="100">
        <f t="shared" si="0"/>
        <v>0</v>
      </c>
    </row>
    <row r="15" spans="1:14" ht="18.95" customHeight="1" x14ac:dyDescent="0.25">
      <c r="A15" s="35" t="s">
        <v>18</v>
      </c>
      <c r="B15" s="98" t="s">
        <v>28</v>
      </c>
      <c r="C15" s="98" t="s">
        <v>7</v>
      </c>
      <c r="D15" s="32">
        <v>1</v>
      </c>
      <c r="E15" s="98" t="s">
        <v>23</v>
      </c>
      <c r="F15" s="43" t="s">
        <v>0</v>
      </c>
      <c r="G15" s="99">
        <v>1</v>
      </c>
      <c r="H15" s="151"/>
      <c r="I15" s="100">
        <f t="shared" si="0"/>
        <v>0</v>
      </c>
    </row>
    <row r="16" spans="1:14" ht="18.95" customHeight="1" x14ac:dyDescent="0.25">
      <c r="A16" s="35" t="s">
        <v>18</v>
      </c>
      <c r="B16" s="98" t="s">
        <v>28</v>
      </c>
      <c r="C16" s="98" t="s">
        <v>24</v>
      </c>
      <c r="D16" s="32">
        <v>1</v>
      </c>
      <c r="E16" s="98" t="s">
        <v>23</v>
      </c>
      <c r="F16" s="43" t="s">
        <v>0</v>
      </c>
      <c r="G16" s="99">
        <v>1</v>
      </c>
      <c r="H16" s="151"/>
      <c r="I16" s="100">
        <f t="shared" si="0"/>
        <v>0</v>
      </c>
    </row>
    <row r="17" spans="1:9" ht="18.95" customHeight="1" x14ac:dyDescent="0.25">
      <c r="A17" s="35" t="s">
        <v>18</v>
      </c>
      <c r="B17" s="98" t="s">
        <v>28</v>
      </c>
      <c r="C17" s="98" t="s">
        <v>166</v>
      </c>
      <c r="D17" s="32">
        <v>1</v>
      </c>
      <c r="E17" s="98" t="s">
        <v>3</v>
      </c>
      <c r="F17" s="43" t="s">
        <v>10</v>
      </c>
      <c r="G17" s="99">
        <v>2</v>
      </c>
      <c r="H17" s="151"/>
      <c r="I17" s="100">
        <f t="shared" si="0"/>
        <v>0</v>
      </c>
    </row>
    <row r="18" spans="1:9" ht="18.95" customHeight="1" x14ac:dyDescent="0.25">
      <c r="A18" s="35" t="s">
        <v>18</v>
      </c>
      <c r="B18" s="98" t="s">
        <v>28</v>
      </c>
      <c r="C18" s="98" t="s">
        <v>166</v>
      </c>
      <c r="D18" s="32">
        <v>1</v>
      </c>
      <c r="E18" s="98" t="s">
        <v>23</v>
      </c>
      <c r="F18" s="43" t="s">
        <v>10</v>
      </c>
      <c r="G18" s="102">
        <v>2</v>
      </c>
      <c r="H18" s="152"/>
      <c r="I18" s="100">
        <f t="shared" si="0"/>
        <v>0</v>
      </c>
    </row>
    <row r="19" spans="1:9" ht="18.95" customHeight="1" x14ac:dyDescent="0.25">
      <c r="A19" s="40" t="s">
        <v>18</v>
      </c>
      <c r="B19" s="118" t="s">
        <v>28</v>
      </c>
      <c r="C19" s="118" t="s">
        <v>22</v>
      </c>
      <c r="D19" s="41">
        <v>1</v>
      </c>
      <c r="E19" s="118" t="s">
        <v>23</v>
      </c>
      <c r="F19" s="49" t="s">
        <v>10</v>
      </c>
      <c r="G19" s="102">
        <v>2</v>
      </c>
      <c r="H19" s="152"/>
      <c r="I19" s="100">
        <f t="shared" si="0"/>
        <v>0</v>
      </c>
    </row>
    <row r="20" spans="1:9" ht="18.95" customHeight="1" thickBot="1" x14ac:dyDescent="0.3">
      <c r="A20" s="60" t="s">
        <v>198</v>
      </c>
      <c r="B20" s="92" t="s">
        <v>28</v>
      </c>
      <c r="C20" s="92" t="s">
        <v>199</v>
      </c>
      <c r="D20" s="93">
        <v>1</v>
      </c>
      <c r="E20" s="92" t="s">
        <v>23</v>
      </c>
      <c r="F20" s="163" t="s">
        <v>10</v>
      </c>
      <c r="G20" s="60">
        <v>2</v>
      </c>
      <c r="H20" s="179"/>
      <c r="I20" s="96">
        <f t="shared" si="0"/>
        <v>0</v>
      </c>
    </row>
    <row r="21" spans="1:9" ht="18.95" customHeight="1" thickBot="1" x14ac:dyDescent="0.3">
      <c r="B21" s="66"/>
      <c r="C21" s="66"/>
      <c r="E21" s="66"/>
      <c r="F21" s="17"/>
      <c r="G21" s="112"/>
      <c r="H21" s="58" t="s">
        <v>172</v>
      </c>
      <c r="I21" s="59">
        <f>SUM(I7:I20)</f>
        <v>0</v>
      </c>
    </row>
    <row r="22" spans="1:9" x14ac:dyDescent="0.25">
      <c r="A22" s="13" t="s">
        <v>184</v>
      </c>
      <c r="B22" s="66"/>
      <c r="C22" s="66"/>
      <c r="E22" s="66"/>
      <c r="F22" s="17"/>
      <c r="G22" s="66"/>
      <c r="H22" s="66"/>
      <c r="I22" s="66"/>
    </row>
    <row r="23" spans="1:9" x14ac:dyDescent="0.25">
      <c r="B23" s="66"/>
      <c r="C23" s="66"/>
      <c r="E23" s="66"/>
      <c r="F23" s="17"/>
      <c r="G23" s="66"/>
      <c r="H23" s="66"/>
      <c r="I23" s="66"/>
    </row>
  </sheetData>
  <autoFilter ref="A6:F20" xr:uid="{00000000-0009-0000-0000-000002000000}"/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3"/>
  <sheetViews>
    <sheetView workbookViewId="0">
      <selection activeCell="B48" sqref="B48"/>
    </sheetView>
  </sheetViews>
  <sheetFormatPr defaultColWidth="8.85546875" defaultRowHeight="15" x14ac:dyDescent="0.25"/>
  <cols>
    <col min="1" max="1" width="12.7109375" style="4" customWidth="1"/>
    <col min="2" max="2" width="39.7109375" style="2" customWidth="1"/>
    <col min="3" max="3" width="36.7109375" style="2" customWidth="1"/>
    <col min="4" max="4" width="12.7109375" style="4" customWidth="1"/>
    <col min="5" max="5" width="33.7109375" style="2" customWidth="1"/>
    <col min="6" max="6" width="21.7109375" style="5" customWidth="1"/>
    <col min="7" max="7" width="24.42578125" style="2" customWidth="1"/>
    <col min="8" max="8" width="17.7109375" style="2" customWidth="1"/>
    <col min="9" max="9" width="18.5703125" customWidth="1"/>
  </cols>
  <sheetData>
    <row r="1" spans="1:10" x14ac:dyDescent="0.25">
      <c r="B1" s="66"/>
      <c r="C1" s="66"/>
      <c r="E1" s="66"/>
      <c r="F1" s="17"/>
      <c r="G1" s="66"/>
      <c r="H1" s="66"/>
      <c r="I1" s="65"/>
      <c r="J1" s="65"/>
    </row>
    <row r="2" spans="1:10" x14ac:dyDescent="0.25">
      <c r="A2" s="157" t="s">
        <v>187</v>
      </c>
      <c r="B2" s="157" t="s">
        <v>191</v>
      </c>
      <c r="C2" s="66"/>
      <c r="E2" s="66"/>
      <c r="F2" s="17"/>
      <c r="G2" s="66"/>
      <c r="H2" s="66"/>
      <c r="I2" s="65"/>
      <c r="J2" s="65"/>
    </row>
    <row r="3" spans="1:10" x14ac:dyDescent="0.25">
      <c r="A3" s="13"/>
      <c r="B3" s="66"/>
      <c r="C3" s="66"/>
      <c r="E3" s="66"/>
      <c r="F3" s="17"/>
      <c r="G3" s="66"/>
      <c r="H3" s="66"/>
      <c r="I3" s="65"/>
      <c r="J3" s="65"/>
    </row>
    <row r="4" spans="1:10" x14ac:dyDescent="0.25">
      <c r="A4" s="64" t="s">
        <v>38</v>
      </c>
      <c r="B4" s="66"/>
      <c r="C4" s="66"/>
      <c r="E4" s="66"/>
      <c r="F4" s="17"/>
      <c r="G4" s="66"/>
      <c r="H4" s="66"/>
      <c r="I4" s="65"/>
      <c r="J4" s="65"/>
    </row>
    <row r="5" spans="1:10" ht="15.75" thickBot="1" x14ac:dyDescent="0.3">
      <c r="B5" s="66"/>
      <c r="C5" s="66"/>
      <c r="E5" s="66"/>
      <c r="F5" s="17"/>
      <c r="G5" s="66"/>
      <c r="H5" s="66"/>
      <c r="I5" s="65"/>
      <c r="J5" s="65"/>
    </row>
    <row r="6" spans="1:10" s="1" customFormat="1" ht="33" customHeight="1" thickBot="1" x14ac:dyDescent="0.3">
      <c r="A6" s="9" t="s">
        <v>19</v>
      </c>
      <c r="B6" s="10" t="s">
        <v>77</v>
      </c>
      <c r="C6" s="10" t="s">
        <v>113</v>
      </c>
      <c r="D6" s="10" t="s">
        <v>115</v>
      </c>
      <c r="E6" s="10" t="s">
        <v>114</v>
      </c>
      <c r="F6" s="11" t="s">
        <v>16</v>
      </c>
      <c r="G6" s="53" t="s">
        <v>169</v>
      </c>
      <c r="H6" s="54" t="s">
        <v>170</v>
      </c>
      <c r="I6" s="55" t="s">
        <v>171</v>
      </c>
    </row>
    <row r="7" spans="1:10" ht="18.95" customHeight="1" thickBot="1" x14ac:dyDescent="0.3">
      <c r="A7" s="50" t="s">
        <v>18</v>
      </c>
      <c r="B7" s="113" t="s">
        <v>37</v>
      </c>
      <c r="C7" s="113" t="s">
        <v>9</v>
      </c>
      <c r="D7" s="52">
        <v>18</v>
      </c>
      <c r="E7" s="113" t="s">
        <v>3</v>
      </c>
      <c r="F7" s="114" t="s">
        <v>10</v>
      </c>
      <c r="G7" s="88">
        <v>2</v>
      </c>
      <c r="H7" s="148"/>
      <c r="I7" s="89">
        <f>G7*H7*D7</f>
        <v>0</v>
      </c>
      <c r="J7" s="65"/>
    </row>
    <row r="8" spans="1:10" ht="18.95" customHeight="1" thickBot="1" x14ac:dyDescent="0.3">
      <c r="A8" s="38" t="s">
        <v>18</v>
      </c>
      <c r="B8" s="108" t="s">
        <v>149</v>
      </c>
      <c r="C8" s="108" t="s">
        <v>9</v>
      </c>
      <c r="D8" s="39">
        <v>23</v>
      </c>
      <c r="E8" s="108" t="s">
        <v>3</v>
      </c>
      <c r="F8" s="44" t="s">
        <v>10</v>
      </c>
      <c r="G8" s="88">
        <v>2</v>
      </c>
      <c r="H8" s="148"/>
      <c r="I8" s="89">
        <f t="shared" ref="I8:I40" si="0">G8*H8*D8</f>
        <v>0</v>
      </c>
      <c r="J8" s="65"/>
    </row>
    <row r="9" spans="1:10" ht="18.95" customHeight="1" thickBot="1" x14ac:dyDescent="0.3">
      <c r="A9" s="38" t="s">
        <v>18</v>
      </c>
      <c r="B9" s="108" t="s">
        <v>36</v>
      </c>
      <c r="C9" s="108" t="s">
        <v>9</v>
      </c>
      <c r="D9" s="39">
        <v>26</v>
      </c>
      <c r="E9" s="108" t="s">
        <v>3</v>
      </c>
      <c r="F9" s="44" t="s">
        <v>10</v>
      </c>
      <c r="G9" s="88">
        <v>2</v>
      </c>
      <c r="H9" s="148"/>
      <c r="I9" s="89">
        <f t="shared" si="0"/>
        <v>0</v>
      </c>
      <c r="J9" s="65"/>
    </row>
    <row r="10" spans="1:10" ht="18.95" customHeight="1" thickBot="1" x14ac:dyDescent="0.3">
      <c r="A10" s="38" t="s">
        <v>18</v>
      </c>
      <c r="B10" s="108" t="s">
        <v>35</v>
      </c>
      <c r="C10" s="108" t="s">
        <v>9</v>
      </c>
      <c r="D10" s="39">
        <v>19</v>
      </c>
      <c r="E10" s="108" t="s">
        <v>3</v>
      </c>
      <c r="F10" s="44" t="s">
        <v>10</v>
      </c>
      <c r="G10" s="88">
        <v>2</v>
      </c>
      <c r="H10" s="148"/>
      <c r="I10" s="89">
        <f t="shared" si="0"/>
        <v>0</v>
      </c>
      <c r="J10" s="65"/>
    </row>
    <row r="11" spans="1:10" ht="18.95" customHeight="1" thickBot="1" x14ac:dyDescent="0.3">
      <c r="A11" s="38" t="s">
        <v>18</v>
      </c>
      <c r="B11" s="108" t="s">
        <v>34</v>
      </c>
      <c r="C11" s="108" t="s">
        <v>9</v>
      </c>
      <c r="D11" s="39">
        <v>19</v>
      </c>
      <c r="E11" s="108" t="s">
        <v>3</v>
      </c>
      <c r="F11" s="44" t="s">
        <v>10</v>
      </c>
      <c r="G11" s="88">
        <v>2</v>
      </c>
      <c r="H11" s="148"/>
      <c r="I11" s="89">
        <f t="shared" si="0"/>
        <v>0</v>
      </c>
      <c r="J11" s="65"/>
    </row>
    <row r="12" spans="1:10" ht="18.95" customHeight="1" x14ac:dyDescent="0.25">
      <c r="A12" s="33" t="s">
        <v>18</v>
      </c>
      <c r="B12" s="85" t="s">
        <v>33</v>
      </c>
      <c r="C12" s="85" t="s">
        <v>9</v>
      </c>
      <c r="D12" s="34">
        <v>115</v>
      </c>
      <c r="E12" s="85" t="s">
        <v>3</v>
      </c>
      <c r="F12" s="42" t="s">
        <v>10</v>
      </c>
      <c r="G12" s="90">
        <v>2</v>
      </c>
      <c r="H12" s="149"/>
      <c r="I12" s="107">
        <f t="shared" si="0"/>
        <v>0</v>
      </c>
      <c r="J12" s="65"/>
    </row>
    <row r="13" spans="1:10" ht="18.95" customHeight="1" x14ac:dyDescent="0.25">
      <c r="A13" s="35" t="s">
        <v>18</v>
      </c>
      <c r="B13" s="98" t="s">
        <v>33</v>
      </c>
      <c r="C13" s="98" t="s">
        <v>8</v>
      </c>
      <c r="D13" s="32">
        <v>5</v>
      </c>
      <c r="E13" s="98" t="s">
        <v>3</v>
      </c>
      <c r="F13" s="43" t="s">
        <v>1</v>
      </c>
      <c r="G13" s="99">
        <v>4</v>
      </c>
      <c r="H13" s="151"/>
      <c r="I13" s="100">
        <f t="shared" si="0"/>
        <v>0</v>
      </c>
      <c r="J13" s="65"/>
    </row>
    <row r="14" spans="1:10" ht="18.95" customHeight="1" x14ac:dyDescent="0.25">
      <c r="A14" s="35" t="s">
        <v>18</v>
      </c>
      <c r="B14" s="98" t="s">
        <v>33</v>
      </c>
      <c r="C14" s="98" t="s">
        <v>7</v>
      </c>
      <c r="D14" s="32">
        <v>1</v>
      </c>
      <c r="E14" s="98" t="s">
        <v>21</v>
      </c>
      <c r="F14" s="43" t="s">
        <v>0</v>
      </c>
      <c r="G14" s="99">
        <v>1</v>
      </c>
      <c r="H14" s="151"/>
      <c r="I14" s="100">
        <f t="shared" si="0"/>
        <v>0</v>
      </c>
      <c r="J14" s="65"/>
    </row>
    <row r="15" spans="1:10" ht="18.95" customHeight="1" x14ac:dyDescent="0.25">
      <c r="A15" s="35" t="s">
        <v>18</v>
      </c>
      <c r="B15" s="98" t="s">
        <v>33</v>
      </c>
      <c r="C15" s="98" t="s">
        <v>6</v>
      </c>
      <c r="D15" s="32">
        <v>1</v>
      </c>
      <c r="E15" s="98" t="s">
        <v>21</v>
      </c>
      <c r="F15" s="43" t="s">
        <v>0</v>
      </c>
      <c r="G15" s="99">
        <v>1</v>
      </c>
      <c r="H15" s="151"/>
      <c r="I15" s="100">
        <f t="shared" si="0"/>
        <v>0</v>
      </c>
      <c r="J15" s="65"/>
    </row>
    <row r="16" spans="1:10" ht="18.95" customHeight="1" x14ac:dyDescent="0.25">
      <c r="A16" s="35" t="s">
        <v>18</v>
      </c>
      <c r="B16" s="98" t="s">
        <v>33</v>
      </c>
      <c r="C16" s="98" t="s">
        <v>163</v>
      </c>
      <c r="D16" s="32">
        <v>1</v>
      </c>
      <c r="E16" s="98" t="s">
        <v>23</v>
      </c>
      <c r="F16" s="43" t="s">
        <v>10</v>
      </c>
      <c r="G16" s="99">
        <v>2</v>
      </c>
      <c r="H16" s="151"/>
      <c r="I16" s="100">
        <f t="shared" si="0"/>
        <v>0</v>
      </c>
      <c r="J16" s="65"/>
    </row>
    <row r="17" spans="1:10" ht="18.95" customHeight="1" x14ac:dyDescent="0.25">
      <c r="A17" s="35" t="s">
        <v>18</v>
      </c>
      <c r="B17" s="98" t="s">
        <v>33</v>
      </c>
      <c r="C17" s="98" t="s">
        <v>163</v>
      </c>
      <c r="D17" s="32">
        <v>1</v>
      </c>
      <c r="E17" s="98" t="s">
        <v>3</v>
      </c>
      <c r="F17" s="43" t="s">
        <v>10</v>
      </c>
      <c r="G17" s="99">
        <v>2</v>
      </c>
      <c r="H17" s="151"/>
      <c r="I17" s="100">
        <f t="shared" si="0"/>
        <v>0</v>
      </c>
      <c r="J17" s="65"/>
    </row>
    <row r="18" spans="1:10" ht="18.95" customHeight="1" x14ac:dyDescent="0.25">
      <c r="A18" s="40" t="s">
        <v>18</v>
      </c>
      <c r="B18" s="118" t="s">
        <v>33</v>
      </c>
      <c r="C18" s="118" t="s">
        <v>17</v>
      </c>
      <c r="D18" s="41">
        <v>4</v>
      </c>
      <c r="E18" s="118" t="s">
        <v>21</v>
      </c>
      <c r="F18" s="49" t="s">
        <v>4</v>
      </c>
      <c r="G18" s="102">
        <v>1</v>
      </c>
      <c r="H18" s="152"/>
      <c r="I18" s="100">
        <f t="shared" si="0"/>
        <v>0</v>
      </c>
      <c r="J18" s="65"/>
    </row>
    <row r="19" spans="1:10" ht="18.95" customHeight="1" thickBot="1" x14ac:dyDescent="0.3">
      <c r="A19" s="60" t="s">
        <v>198</v>
      </c>
      <c r="B19" s="118" t="s">
        <v>33</v>
      </c>
      <c r="C19" s="92" t="s">
        <v>199</v>
      </c>
      <c r="D19" s="93">
        <v>1</v>
      </c>
      <c r="E19" s="92" t="s">
        <v>23</v>
      </c>
      <c r="F19" s="163" t="s">
        <v>10</v>
      </c>
      <c r="G19" s="60">
        <v>2</v>
      </c>
      <c r="H19" s="162"/>
      <c r="I19" s="96">
        <f t="shared" si="0"/>
        <v>0</v>
      </c>
      <c r="J19" s="65"/>
    </row>
    <row r="20" spans="1:10" ht="18.95" customHeight="1" x14ac:dyDescent="0.25">
      <c r="A20" s="33" t="s">
        <v>18</v>
      </c>
      <c r="B20" s="85" t="s">
        <v>32</v>
      </c>
      <c r="C20" s="85" t="s">
        <v>7</v>
      </c>
      <c r="D20" s="34">
        <v>1</v>
      </c>
      <c r="E20" s="85" t="s">
        <v>21</v>
      </c>
      <c r="F20" s="42" t="s">
        <v>0</v>
      </c>
      <c r="G20" s="172">
        <v>1</v>
      </c>
      <c r="H20" s="173"/>
      <c r="I20" s="107">
        <f t="shared" si="0"/>
        <v>0</v>
      </c>
      <c r="J20" s="65"/>
    </row>
    <row r="21" spans="1:10" ht="18.95" customHeight="1" x14ac:dyDescent="0.25">
      <c r="A21" s="35" t="s">
        <v>18</v>
      </c>
      <c r="B21" s="98" t="s">
        <v>32</v>
      </c>
      <c r="C21" s="98" t="s">
        <v>6</v>
      </c>
      <c r="D21" s="32">
        <v>1</v>
      </c>
      <c r="E21" s="98" t="s">
        <v>21</v>
      </c>
      <c r="F21" s="43" t="s">
        <v>0</v>
      </c>
      <c r="G21" s="136">
        <v>1</v>
      </c>
      <c r="H21" s="156"/>
      <c r="I21" s="100">
        <f t="shared" si="0"/>
        <v>0</v>
      </c>
      <c r="J21" s="65"/>
    </row>
    <row r="22" spans="1:10" ht="18.95" customHeight="1" x14ac:dyDescent="0.25">
      <c r="A22" s="35" t="s">
        <v>18</v>
      </c>
      <c r="B22" s="98" t="s">
        <v>32</v>
      </c>
      <c r="C22" s="98" t="s">
        <v>22</v>
      </c>
      <c r="D22" s="32">
        <v>4</v>
      </c>
      <c r="E22" s="98" t="s">
        <v>21</v>
      </c>
      <c r="F22" s="43" t="s">
        <v>10</v>
      </c>
      <c r="G22" s="136">
        <v>2</v>
      </c>
      <c r="H22" s="156"/>
      <c r="I22" s="100">
        <f t="shared" si="0"/>
        <v>0</v>
      </c>
      <c r="J22" s="65"/>
    </row>
    <row r="23" spans="1:10" ht="18.95" customHeight="1" x14ac:dyDescent="0.25">
      <c r="A23" s="35" t="s">
        <v>18</v>
      </c>
      <c r="B23" s="98" t="s">
        <v>32</v>
      </c>
      <c r="C23" s="98" t="s">
        <v>164</v>
      </c>
      <c r="D23" s="32">
        <v>1</v>
      </c>
      <c r="E23" s="98" t="s">
        <v>3</v>
      </c>
      <c r="F23" s="43" t="s">
        <v>10</v>
      </c>
      <c r="G23" s="136">
        <v>2</v>
      </c>
      <c r="H23" s="156"/>
      <c r="I23" s="100">
        <f t="shared" si="0"/>
        <v>0</v>
      </c>
      <c r="J23" s="65"/>
    </row>
    <row r="24" spans="1:10" ht="18.95" customHeight="1" x14ac:dyDescent="0.25">
      <c r="A24" s="35" t="s">
        <v>18</v>
      </c>
      <c r="B24" s="98" t="s">
        <v>32</v>
      </c>
      <c r="C24" s="98" t="s">
        <v>164</v>
      </c>
      <c r="D24" s="32">
        <v>1</v>
      </c>
      <c r="E24" s="98" t="s">
        <v>23</v>
      </c>
      <c r="F24" s="43" t="s">
        <v>10</v>
      </c>
      <c r="G24" s="136">
        <v>2</v>
      </c>
      <c r="H24" s="156"/>
      <c r="I24" s="100">
        <f t="shared" si="0"/>
        <v>0</v>
      </c>
      <c r="J24" s="65"/>
    </row>
    <row r="25" spans="1:10" ht="18.95" customHeight="1" x14ac:dyDescent="0.25">
      <c r="A25" s="35" t="s">
        <v>18</v>
      </c>
      <c r="B25" s="98" t="s">
        <v>32</v>
      </c>
      <c r="C25" s="98" t="s">
        <v>8</v>
      </c>
      <c r="D25" s="32">
        <v>7</v>
      </c>
      <c r="E25" s="98" t="s">
        <v>3</v>
      </c>
      <c r="F25" s="43" t="s">
        <v>1</v>
      </c>
      <c r="G25" s="136">
        <v>2</v>
      </c>
      <c r="H25" s="156"/>
      <c r="I25" s="100">
        <f t="shared" si="0"/>
        <v>0</v>
      </c>
      <c r="J25" s="65"/>
    </row>
    <row r="26" spans="1:10" ht="18.95" customHeight="1" x14ac:dyDescent="0.25">
      <c r="A26" s="35" t="s">
        <v>18</v>
      </c>
      <c r="B26" s="98" t="s">
        <v>32</v>
      </c>
      <c r="C26" s="98" t="s">
        <v>9</v>
      </c>
      <c r="D26" s="32">
        <v>343</v>
      </c>
      <c r="E26" s="98" t="s">
        <v>3</v>
      </c>
      <c r="F26" s="43" t="s">
        <v>10</v>
      </c>
      <c r="G26" s="140">
        <v>2</v>
      </c>
      <c r="H26" s="174"/>
      <c r="I26" s="100">
        <f t="shared" si="0"/>
        <v>0</v>
      </c>
      <c r="J26" s="65"/>
    </row>
    <row r="27" spans="1:10" ht="18.95" customHeight="1" thickBot="1" x14ac:dyDescent="0.3">
      <c r="A27" s="60" t="s">
        <v>198</v>
      </c>
      <c r="B27" s="98" t="s">
        <v>32</v>
      </c>
      <c r="C27" s="92" t="s">
        <v>199</v>
      </c>
      <c r="D27" s="93">
        <v>1</v>
      </c>
      <c r="E27" s="92" t="s">
        <v>23</v>
      </c>
      <c r="F27" s="163" t="s">
        <v>10</v>
      </c>
      <c r="G27" s="60">
        <v>2</v>
      </c>
      <c r="H27" s="162"/>
      <c r="I27" s="96">
        <f t="shared" si="0"/>
        <v>0</v>
      </c>
      <c r="J27" s="65"/>
    </row>
    <row r="28" spans="1:10" ht="18.95" customHeight="1" x14ac:dyDescent="0.25">
      <c r="A28" s="33" t="s">
        <v>18</v>
      </c>
      <c r="B28" s="85" t="s">
        <v>31</v>
      </c>
      <c r="C28" s="85" t="s">
        <v>9</v>
      </c>
      <c r="D28" s="34">
        <v>10</v>
      </c>
      <c r="E28" s="85" t="s">
        <v>3</v>
      </c>
      <c r="F28" s="42" t="s">
        <v>10</v>
      </c>
      <c r="G28" s="176">
        <v>2</v>
      </c>
      <c r="H28" s="177"/>
      <c r="I28" s="107">
        <f t="shared" si="0"/>
        <v>0</v>
      </c>
      <c r="J28" s="65"/>
    </row>
    <row r="29" spans="1:10" ht="18.95" customHeight="1" x14ac:dyDescent="0.25">
      <c r="A29" s="35" t="s">
        <v>18</v>
      </c>
      <c r="B29" s="98" t="s">
        <v>31</v>
      </c>
      <c r="C29" s="98" t="s">
        <v>7</v>
      </c>
      <c r="D29" s="32">
        <v>1</v>
      </c>
      <c r="E29" s="98" t="s">
        <v>21</v>
      </c>
      <c r="F29" s="43" t="s">
        <v>0</v>
      </c>
      <c r="G29" s="136">
        <v>1</v>
      </c>
      <c r="H29" s="156"/>
      <c r="I29" s="100">
        <f t="shared" si="0"/>
        <v>0</v>
      </c>
      <c r="J29" s="65"/>
    </row>
    <row r="30" spans="1:10" ht="18.95" customHeight="1" x14ac:dyDescent="0.25">
      <c r="A30" s="35" t="s">
        <v>18</v>
      </c>
      <c r="B30" s="98" t="s">
        <v>31</v>
      </c>
      <c r="C30" s="98" t="s">
        <v>17</v>
      </c>
      <c r="D30" s="32">
        <v>5</v>
      </c>
      <c r="E30" s="98" t="s">
        <v>21</v>
      </c>
      <c r="F30" s="43" t="s">
        <v>4</v>
      </c>
      <c r="G30" s="136">
        <v>1</v>
      </c>
      <c r="H30" s="156"/>
      <c r="I30" s="100">
        <f t="shared" si="0"/>
        <v>0</v>
      </c>
      <c r="J30" s="65"/>
    </row>
    <row r="31" spans="1:10" ht="18.95" customHeight="1" x14ac:dyDescent="0.25">
      <c r="A31" s="35" t="s">
        <v>18</v>
      </c>
      <c r="B31" s="98" t="s">
        <v>31</v>
      </c>
      <c r="C31" s="98" t="s">
        <v>160</v>
      </c>
      <c r="D31" s="32">
        <v>1</v>
      </c>
      <c r="E31" s="98" t="s">
        <v>23</v>
      </c>
      <c r="F31" s="43" t="s">
        <v>10</v>
      </c>
      <c r="G31" s="136">
        <v>2</v>
      </c>
      <c r="H31" s="156"/>
      <c r="I31" s="100">
        <f t="shared" si="0"/>
        <v>0</v>
      </c>
      <c r="J31" s="65"/>
    </row>
    <row r="32" spans="1:10" ht="18.95" customHeight="1" thickBot="1" x14ac:dyDescent="0.3">
      <c r="A32" s="36" t="s">
        <v>18</v>
      </c>
      <c r="B32" s="94" t="s">
        <v>31</v>
      </c>
      <c r="C32" s="94" t="s">
        <v>160</v>
      </c>
      <c r="D32" s="37">
        <v>1</v>
      </c>
      <c r="E32" s="94" t="s">
        <v>3</v>
      </c>
      <c r="F32" s="47" t="s">
        <v>10</v>
      </c>
      <c r="G32" s="178">
        <v>2</v>
      </c>
      <c r="H32" s="162"/>
      <c r="I32" s="96">
        <f t="shared" si="0"/>
        <v>0</v>
      </c>
      <c r="J32" s="65"/>
    </row>
    <row r="33" spans="1:10" ht="18.95" customHeight="1" x14ac:dyDescent="0.25">
      <c r="A33" s="33" t="s">
        <v>18</v>
      </c>
      <c r="B33" s="85" t="s">
        <v>30</v>
      </c>
      <c r="C33" s="85" t="s">
        <v>8</v>
      </c>
      <c r="D33" s="34">
        <v>6</v>
      </c>
      <c r="E33" s="85" t="s">
        <v>3</v>
      </c>
      <c r="F33" s="42" t="s">
        <v>1</v>
      </c>
      <c r="G33" s="176">
        <v>4</v>
      </c>
      <c r="H33" s="177"/>
      <c r="I33" s="107">
        <f t="shared" si="0"/>
        <v>0</v>
      </c>
      <c r="J33" s="65"/>
    </row>
    <row r="34" spans="1:10" ht="18.95" customHeight="1" x14ac:dyDescent="0.25">
      <c r="A34" s="35" t="s">
        <v>18</v>
      </c>
      <c r="B34" s="98" t="s">
        <v>30</v>
      </c>
      <c r="C34" s="98" t="s">
        <v>9</v>
      </c>
      <c r="D34" s="32">
        <v>346</v>
      </c>
      <c r="E34" s="98" t="s">
        <v>3</v>
      </c>
      <c r="F34" s="43" t="s">
        <v>10</v>
      </c>
      <c r="G34" s="136">
        <v>2</v>
      </c>
      <c r="H34" s="156"/>
      <c r="I34" s="100">
        <f t="shared" si="0"/>
        <v>0</v>
      </c>
      <c r="J34" s="65"/>
    </row>
    <row r="35" spans="1:10" ht="18.95" customHeight="1" x14ac:dyDescent="0.25">
      <c r="A35" s="35" t="s">
        <v>18</v>
      </c>
      <c r="B35" s="98" t="s">
        <v>30</v>
      </c>
      <c r="C35" s="98" t="s">
        <v>165</v>
      </c>
      <c r="D35" s="32">
        <v>1</v>
      </c>
      <c r="E35" s="98" t="s">
        <v>3</v>
      </c>
      <c r="F35" s="43" t="s">
        <v>10</v>
      </c>
      <c r="G35" s="136">
        <v>2</v>
      </c>
      <c r="H35" s="156"/>
      <c r="I35" s="100">
        <f t="shared" si="0"/>
        <v>0</v>
      </c>
      <c r="J35" s="65"/>
    </row>
    <row r="36" spans="1:10" ht="18.95" customHeight="1" x14ac:dyDescent="0.25">
      <c r="A36" s="35" t="s">
        <v>18</v>
      </c>
      <c r="B36" s="98" t="s">
        <v>30</v>
      </c>
      <c r="C36" s="98" t="s">
        <v>165</v>
      </c>
      <c r="D36" s="32">
        <v>1</v>
      </c>
      <c r="E36" s="98" t="s">
        <v>23</v>
      </c>
      <c r="F36" s="43" t="s">
        <v>10</v>
      </c>
      <c r="G36" s="136">
        <v>2</v>
      </c>
      <c r="H36" s="156"/>
      <c r="I36" s="100">
        <f t="shared" si="0"/>
        <v>0</v>
      </c>
      <c r="J36" s="65"/>
    </row>
    <row r="37" spans="1:10" ht="18.95" customHeight="1" x14ac:dyDescent="0.25">
      <c r="A37" s="35" t="s">
        <v>18</v>
      </c>
      <c r="B37" s="98" t="s">
        <v>30</v>
      </c>
      <c r="C37" s="98" t="s">
        <v>17</v>
      </c>
      <c r="D37" s="32">
        <v>5</v>
      </c>
      <c r="E37" s="98" t="s">
        <v>21</v>
      </c>
      <c r="F37" s="43" t="s">
        <v>0</v>
      </c>
      <c r="G37" s="136">
        <v>1</v>
      </c>
      <c r="H37" s="156"/>
      <c r="I37" s="100">
        <f t="shared" si="0"/>
        <v>0</v>
      </c>
      <c r="J37" s="65"/>
    </row>
    <row r="38" spans="1:10" ht="18.95" customHeight="1" x14ac:dyDescent="0.25">
      <c r="A38" s="35" t="s">
        <v>18</v>
      </c>
      <c r="B38" s="98" t="s">
        <v>30</v>
      </c>
      <c r="C38" s="98" t="s">
        <v>7</v>
      </c>
      <c r="D38" s="32">
        <v>1</v>
      </c>
      <c r="E38" s="98" t="s">
        <v>21</v>
      </c>
      <c r="F38" s="43" t="s">
        <v>0</v>
      </c>
      <c r="G38" s="136">
        <v>1</v>
      </c>
      <c r="H38" s="156"/>
      <c r="I38" s="100">
        <f t="shared" si="0"/>
        <v>0</v>
      </c>
      <c r="J38" s="65"/>
    </row>
    <row r="39" spans="1:10" ht="18.95" customHeight="1" x14ac:dyDescent="0.25">
      <c r="A39" s="40" t="s">
        <v>18</v>
      </c>
      <c r="B39" s="118" t="s">
        <v>30</v>
      </c>
      <c r="C39" s="118" t="s">
        <v>6</v>
      </c>
      <c r="D39" s="41">
        <v>1</v>
      </c>
      <c r="E39" s="118" t="s">
        <v>21</v>
      </c>
      <c r="F39" s="49" t="s">
        <v>0</v>
      </c>
      <c r="G39" s="140">
        <v>1</v>
      </c>
      <c r="H39" s="174"/>
      <c r="I39" s="100">
        <f t="shared" si="0"/>
        <v>0</v>
      </c>
      <c r="J39" s="65"/>
    </row>
    <row r="40" spans="1:10" ht="18.95" customHeight="1" thickBot="1" x14ac:dyDescent="0.3">
      <c r="A40" s="60" t="s">
        <v>198</v>
      </c>
      <c r="B40" s="94" t="s">
        <v>30</v>
      </c>
      <c r="C40" s="92" t="s">
        <v>199</v>
      </c>
      <c r="D40" s="93">
        <v>1</v>
      </c>
      <c r="E40" s="92" t="s">
        <v>23</v>
      </c>
      <c r="F40" s="163" t="s">
        <v>10</v>
      </c>
      <c r="G40" s="60">
        <v>2</v>
      </c>
      <c r="H40" s="162"/>
      <c r="I40" s="96">
        <f t="shared" si="0"/>
        <v>0</v>
      </c>
      <c r="J40" s="65"/>
    </row>
    <row r="41" spans="1:10" ht="18.95" customHeight="1" thickBot="1" x14ac:dyDescent="0.3">
      <c r="B41" s="66"/>
      <c r="C41" s="66"/>
      <c r="E41" s="66"/>
      <c r="F41" s="17"/>
      <c r="G41" s="66"/>
      <c r="H41" s="58" t="s">
        <v>172</v>
      </c>
      <c r="I41" s="59">
        <f>SUM(I7:I40)</f>
        <v>0</v>
      </c>
      <c r="J41" s="65"/>
    </row>
    <row r="42" spans="1:10" x14ac:dyDescent="0.25">
      <c r="A42" s="13" t="s">
        <v>40</v>
      </c>
      <c r="B42" s="66"/>
      <c r="C42" s="66"/>
      <c r="E42" s="66"/>
      <c r="F42" s="17"/>
      <c r="G42" s="66"/>
      <c r="H42" s="66"/>
      <c r="I42" s="65"/>
      <c r="J42" s="65"/>
    </row>
    <row r="43" spans="1:10" x14ac:dyDescent="0.25">
      <c r="A43" s="13" t="s">
        <v>184</v>
      </c>
      <c r="B43" s="66"/>
      <c r="C43" s="66"/>
      <c r="E43" s="66"/>
      <c r="F43" s="17"/>
      <c r="G43" s="66"/>
      <c r="H43" s="66"/>
      <c r="I43" s="65"/>
      <c r="J43" s="65"/>
    </row>
  </sheetData>
  <autoFilter ref="A6:F40" xr:uid="{00000000-0009-0000-0000-000003000000}"/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35"/>
  <sheetViews>
    <sheetView workbookViewId="0">
      <selection activeCell="E38" sqref="E38"/>
    </sheetView>
  </sheetViews>
  <sheetFormatPr defaultColWidth="8.85546875" defaultRowHeight="15" x14ac:dyDescent="0.25"/>
  <cols>
    <col min="1" max="1" width="12.7109375" style="4" customWidth="1"/>
    <col min="2" max="2" width="39.7109375" style="2" customWidth="1"/>
    <col min="3" max="3" width="36.7109375" style="2" customWidth="1"/>
    <col min="4" max="4" width="12.7109375" style="4" customWidth="1"/>
    <col min="5" max="5" width="33.7109375" style="2" customWidth="1"/>
    <col min="6" max="6" width="21.7109375" style="5" customWidth="1"/>
    <col min="7" max="7" width="24.42578125" style="2" customWidth="1"/>
    <col min="8" max="8" width="17.7109375" style="2" customWidth="1"/>
    <col min="9" max="9" width="18.5703125" style="2" customWidth="1"/>
    <col min="10" max="34" width="8.85546875" style="2"/>
  </cols>
  <sheetData>
    <row r="1" spans="1:34" x14ac:dyDescent="0.25">
      <c r="B1" s="66"/>
      <c r="C1" s="66"/>
      <c r="E1" s="66"/>
      <c r="F1" s="17"/>
      <c r="G1" s="66"/>
      <c r="H1" s="66"/>
      <c r="I1" s="66"/>
      <c r="J1" s="66"/>
    </row>
    <row r="2" spans="1:34" x14ac:dyDescent="0.25">
      <c r="A2" s="157" t="s">
        <v>187</v>
      </c>
      <c r="B2" s="157" t="s">
        <v>192</v>
      </c>
      <c r="C2" s="66"/>
      <c r="E2" s="66"/>
      <c r="F2" s="17"/>
      <c r="G2" s="66"/>
      <c r="H2" s="66"/>
      <c r="I2" s="66"/>
      <c r="J2" s="66"/>
    </row>
    <row r="3" spans="1:34" x14ac:dyDescent="0.25">
      <c r="A3" s="13"/>
      <c r="B3" s="66"/>
      <c r="C3" s="66"/>
      <c r="E3" s="66"/>
      <c r="F3" s="17"/>
      <c r="G3" s="66"/>
      <c r="H3" s="66"/>
      <c r="I3" s="66"/>
      <c r="J3" s="66"/>
    </row>
    <row r="4" spans="1:34" x14ac:dyDescent="0.25">
      <c r="A4" s="64" t="s">
        <v>48</v>
      </c>
      <c r="B4" s="66"/>
      <c r="C4" s="66"/>
      <c r="E4" s="66"/>
      <c r="F4" s="17"/>
      <c r="G4" s="66"/>
      <c r="H4" s="66"/>
      <c r="I4" s="66"/>
      <c r="J4" s="66"/>
    </row>
    <row r="5" spans="1:34" ht="15.75" thickBot="1" x14ac:dyDescent="0.3">
      <c r="B5" s="66"/>
      <c r="C5" s="66"/>
      <c r="E5" s="66"/>
      <c r="F5" s="17"/>
      <c r="G5" s="66"/>
      <c r="H5" s="66"/>
      <c r="I5" s="66"/>
      <c r="J5" s="66"/>
    </row>
    <row r="6" spans="1:34" s="1" customFormat="1" ht="33" customHeight="1" thickBot="1" x14ac:dyDescent="0.3">
      <c r="A6" s="9" t="s">
        <v>19</v>
      </c>
      <c r="B6" s="10" t="s">
        <v>77</v>
      </c>
      <c r="C6" s="10" t="s">
        <v>113</v>
      </c>
      <c r="D6" s="10" t="s">
        <v>115</v>
      </c>
      <c r="E6" s="10" t="s">
        <v>114</v>
      </c>
      <c r="F6" s="11" t="s">
        <v>16</v>
      </c>
      <c r="G6" s="53" t="s">
        <v>169</v>
      </c>
      <c r="H6" s="54" t="s">
        <v>170</v>
      </c>
      <c r="I6" s="55" t="s">
        <v>171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18.95" customHeight="1" thickBot="1" x14ac:dyDescent="0.3">
      <c r="A7" s="50" t="s">
        <v>18</v>
      </c>
      <c r="B7" s="113" t="s">
        <v>116</v>
      </c>
      <c r="C7" s="113" t="s">
        <v>9</v>
      </c>
      <c r="D7" s="52">
        <v>26</v>
      </c>
      <c r="E7" s="113" t="s">
        <v>3</v>
      </c>
      <c r="F7" s="114" t="s">
        <v>10</v>
      </c>
      <c r="G7" s="88">
        <v>2</v>
      </c>
      <c r="H7" s="148"/>
      <c r="I7" s="89">
        <f>G7*H7*D7</f>
        <v>0</v>
      </c>
      <c r="J7" s="66"/>
    </row>
    <row r="8" spans="1:34" ht="18.95" customHeight="1" thickBot="1" x14ac:dyDescent="0.3">
      <c r="A8" s="38" t="s">
        <v>18</v>
      </c>
      <c r="B8" s="108" t="s">
        <v>117</v>
      </c>
      <c r="C8" s="108" t="s">
        <v>9</v>
      </c>
      <c r="D8" s="39">
        <v>23</v>
      </c>
      <c r="E8" s="108" t="s">
        <v>3</v>
      </c>
      <c r="F8" s="44" t="s">
        <v>10</v>
      </c>
      <c r="G8" s="88">
        <v>2</v>
      </c>
      <c r="H8" s="148"/>
      <c r="I8" s="89">
        <f t="shared" ref="I8:I32" si="0">G8*H8*D8</f>
        <v>0</v>
      </c>
      <c r="J8" s="66"/>
    </row>
    <row r="9" spans="1:34" ht="18.95" customHeight="1" x14ac:dyDescent="0.25">
      <c r="A9" s="48" t="s">
        <v>18</v>
      </c>
      <c r="B9" s="97" t="s">
        <v>47</v>
      </c>
      <c r="C9" s="97" t="s">
        <v>8</v>
      </c>
      <c r="D9" s="45">
        <v>5</v>
      </c>
      <c r="E9" s="97" t="s">
        <v>3</v>
      </c>
      <c r="F9" s="46" t="s">
        <v>1</v>
      </c>
      <c r="G9" s="106">
        <v>4</v>
      </c>
      <c r="H9" s="153"/>
      <c r="I9" s="107">
        <f t="shared" si="0"/>
        <v>0</v>
      </c>
      <c r="J9" s="66"/>
    </row>
    <row r="10" spans="1:34" ht="18.95" customHeight="1" x14ac:dyDescent="0.25">
      <c r="A10" s="35" t="s">
        <v>18</v>
      </c>
      <c r="B10" s="98" t="s">
        <v>47</v>
      </c>
      <c r="C10" s="98" t="s">
        <v>9</v>
      </c>
      <c r="D10" s="32">
        <v>78</v>
      </c>
      <c r="E10" s="98" t="s">
        <v>3</v>
      </c>
      <c r="F10" s="43" t="s">
        <v>10</v>
      </c>
      <c r="G10" s="99">
        <v>2</v>
      </c>
      <c r="H10" s="151"/>
      <c r="I10" s="100">
        <f t="shared" si="0"/>
        <v>0</v>
      </c>
      <c r="J10" s="66"/>
    </row>
    <row r="11" spans="1:34" ht="18.95" customHeight="1" x14ac:dyDescent="0.25">
      <c r="A11" s="35" t="s">
        <v>18</v>
      </c>
      <c r="B11" s="98" t="s">
        <v>47</v>
      </c>
      <c r="C11" s="98" t="s">
        <v>161</v>
      </c>
      <c r="D11" s="32">
        <v>1</v>
      </c>
      <c r="E11" s="98" t="s">
        <v>3</v>
      </c>
      <c r="F11" s="43" t="s">
        <v>10</v>
      </c>
      <c r="G11" s="99">
        <v>2</v>
      </c>
      <c r="H11" s="151"/>
      <c r="I11" s="100">
        <f t="shared" si="0"/>
        <v>0</v>
      </c>
      <c r="J11" s="66"/>
    </row>
    <row r="12" spans="1:34" ht="18.95" customHeight="1" x14ac:dyDescent="0.25">
      <c r="A12" s="35" t="s">
        <v>18</v>
      </c>
      <c r="B12" s="98" t="s">
        <v>47</v>
      </c>
      <c r="C12" s="98" t="s">
        <v>161</v>
      </c>
      <c r="D12" s="32">
        <v>1</v>
      </c>
      <c r="E12" s="98" t="s">
        <v>21</v>
      </c>
      <c r="F12" s="43" t="s">
        <v>10</v>
      </c>
      <c r="G12" s="99">
        <v>2</v>
      </c>
      <c r="H12" s="151"/>
      <c r="I12" s="100">
        <f t="shared" si="0"/>
        <v>0</v>
      </c>
      <c r="J12" s="66"/>
    </row>
    <row r="13" spans="1:34" ht="18.95" customHeight="1" x14ac:dyDescent="0.25">
      <c r="A13" s="35" t="s">
        <v>18</v>
      </c>
      <c r="B13" s="98" t="s">
        <v>47</v>
      </c>
      <c r="C13" s="98" t="s">
        <v>7</v>
      </c>
      <c r="D13" s="32">
        <v>1</v>
      </c>
      <c r="E13" s="98" t="s">
        <v>21</v>
      </c>
      <c r="F13" s="43" t="s">
        <v>0</v>
      </c>
      <c r="G13" s="99">
        <v>1</v>
      </c>
      <c r="H13" s="151"/>
      <c r="I13" s="100">
        <f t="shared" si="0"/>
        <v>0</v>
      </c>
      <c r="J13" s="66"/>
    </row>
    <row r="14" spans="1:34" ht="18.95" customHeight="1" x14ac:dyDescent="0.25">
      <c r="A14" s="35" t="s">
        <v>18</v>
      </c>
      <c r="B14" s="98" t="s">
        <v>47</v>
      </c>
      <c r="C14" s="98" t="s">
        <v>6</v>
      </c>
      <c r="D14" s="32">
        <v>1</v>
      </c>
      <c r="E14" s="98" t="s">
        <v>21</v>
      </c>
      <c r="F14" s="43" t="s">
        <v>0</v>
      </c>
      <c r="G14" s="99">
        <v>1</v>
      </c>
      <c r="H14" s="151"/>
      <c r="I14" s="100">
        <f t="shared" si="0"/>
        <v>0</v>
      </c>
      <c r="J14" s="66"/>
    </row>
    <row r="15" spans="1:34" ht="18.95" customHeight="1" x14ac:dyDescent="0.25">
      <c r="A15" s="35" t="s">
        <v>18</v>
      </c>
      <c r="B15" s="98" t="s">
        <v>47</v>
      </c>
      <c r="C15" s="98" t="s">
        <v>17</v>
      </c>
      <c r="D15" s="32">
        <v>4</v>
      </c>
      <c r="E15" s="98" t="s">
        <v>21</v>
      </c>
      <c r="F15" s="43" t="s">
        <v>0</v>
      </c>
      <c r="G15" s="102">
        <v>1</v>
      </c>
      <c r="H15" s="152"/>
      <c r="I15" s="100">
        <f t="shared" si="0"/>
        <v>0</v>
      </c>
      <c r="J15" s="66"/>
    </row>
    <row r="16" spans="1:34" ht="18.95" customHeight="1" thickBot="1" x14ac:dyDescent="0.3">
      <c r="A16" s="60" t="s">
        <v>198</v>
      </c>
      <c r="B16" s="98" t="s">
        <v>47</v>
      </c>
      <c r="C16" s="92" t="s">
        <v>199</v>
      </c>
      <c r="D16" s="93">
        <v>1</v>
      </c>
      <c r="E16" s="92" t="s">
        <v>23</v>
      </c>
      <c r="F16" s="163" t="s">
        <v>10</v>
      </c>
      <c r="G16" s="60">
        <v>2</v>
      </c>
      <c r="H16" s="150"/>
      <c r="I16" s="96">
        <f t="shared" si="0"/>
        <v>0</v>
      </c>
      <c r="J16" s="66"/>
    </row>
    <row r="17" spans="1:34" ht="18.95" customHeight="1" x14ac:dyDescent="0.25">
      <c r="A17" s="33" t="s">
        <v>18</v>
      </c>
      <c r="B17" s="85" t="s">
        <v>46</v>
      </c>
      <c r="C17" s="85" t="s">
        <v>9</v>
      </c>
      <c r="D17" s="34">
        <v>79</v>
      </c>
      <c r="E17" s="85" t="s">
        <v>3</v>
      </c>
      <c r="F17" s="42" t="s">
        <v>10</v>
      </c>
      <c r="G17" s="106">
        <v>2</v>
      </c>
      <c r="H17" s="153"/>
      <c r="I17" s="107">
        <f t="shared" si="0"/>
        <v>0</v>
      </c>
      <c r="J17" s="66"/>
    </row>
    <row r="18" spans="1:34" ht="18.95" customHeight="1" thickBot="1" x14ac:dyDescent="0.3">
      <c r="A18" s="36" t="s">
        <v>18</v>
      </c>
      <c r="B18" s="94" t="s">
        <v>46</v>
      </c>
      <c r="C18" s="94" t="s">
        <v>8</v>
      </c>
      <c r="D18" s="37">
        <v>1</v>
      </c>
      <c r="E18" s="94" t="s">
        <v>3</v>
      </c>
      <c r="F18" s="47" t="s">
        <v>1</v>
      </c>
      <c r="G18" s="95">
        <v>4</v>
      </c>
      <c r="H18" s="150"/>
      <c r="I18" s="96">
        <f t="shared" si="0"/>
        <v>0</v>
      </c>
      <c r="J18" s="66"/>
    </row>
    <row r="19" spans="1:34" ht="18.95" customHeight="1" x14ac:dyDescent="0.25">
      <c r="A19" s="33" t="s">
        <v>18</v>
      </c>
      <c r="B19" s="85" t="s">
        <v>45</v>
      </c>
      <c r="C19" s="85" t="s">
        <v>8</v>
      </c>
      <c r="D19" s="34">
        <v>3</v>
      </c>
      <c r="E19" s="85" t="s">
        <v>3</v>
      </c>
      <c r="F19" s="42" t="s">
        <v>1</v>
      </c>
      <c r="G19" s="90">
        <v>4</v>
      </c>
      <c r="H19" s="149"/>
      <c r="I19" s="107">
        <f t="shared" si="0"/>
        <v>0</v>
      </c>
      <c r="J19" s="66"/>
    </row>
    <row r="20" spans="1:34" ht="18.95" customHeight="1" thickBot="1" x14ac:dyDescent="0.3">
      <c r="A20" s="36" t="s">
        <v>18</v>
      </c>
      <c r="B20" s="94" t="s">
        <v>45</v>
      </c>
      <c r="C20" s="94" t="s">
        <v>9</v>
      </c>
      <c r="D20" s="37">
        <v>304</v>
      </c>
      <c r="E20" s="94" t="s">
        <v>3</v>
      </c>
      <c r="F20" s="47" t="s">
        <v>10</v>
      </c>
      <c r="G20" s="102">
        <v>2</v>
      </c>
      <c r="H20" s="152"/>
      <c r="I20" s="96">
        <f t="shared" si="0"/>
        <v>0</v>
      </c>
      <c r="J20" s="66"/>
    </row>
    <row r="21" spans="1:34" ht="18.95" customHeight="1" x14ac:dyDescent="0.25">
      <c r="A21" s="33" t="s">
        <v>18</v>
      </c>
      <c r="B21" s="85" t="s">
        <v>44</v>
      </c>
      <c r="C21" s="85" t="s">
        <v>9</v>
      </c>
      <c r="D21" s="34">
        <v>110</v>
      </c>
      <c r="E21" s="85" t="s">
        <v>3</v>
      </c>
      <c r="F21" s="42" t="s">
        <v>10</v>
      </c>
      <c r="G21" s="106">
        <v>2</v>
      </c>
      <c r="H21" s="153"/>
      <c r="I21" s="87">
        <f t="shared" si="0"/>
        <v>0</v>
      </c>
      <c r="J21" s="65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ht="18.95" customHeight="1" thickBot="1" x14ac:dyDescent="0.3">
      <c r="A22" s="36" t="s">
        <v>18</v>
      </c>
      <c r="B22" s="94" t="s">
        <v>44</v>
      </c>
      <c r="C22" s="94" t="s">
        <v>151</v>
      </c>
      <c r="D22" s="37">
        <v>1</v>
      </c>
      <c r="E22" s="94" t="s">
        <v>21</v>
      </c>
      <c r="F22" s="43" t="s">
        <v>0</v>
      </c>
      <c r="G22" s="102">
        <v>1</v>
      </c>
      <c r="H22" s="152"/>
      <c r="I22" s="96">
        <f t="shared" si="0"/>
        <v>0</v>
      </c>
      <c r="J22" s="65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ht="18.95" customHeight="1" thickBot="1" x14ac:dyDescent="0.3">
      <c r="A23" s="51" t="s">
        <v>18</v>
      </c>
      <c r="B23" s="115" t="s">
        <v>43</v>
      </c>
      <c r="C23" s="115" t="s">
        <v>9</v>
      </c>
      <c r="D23" s="116">
        <v>21</v>
      </c>
      <c r="E23" s="115" t="s">
        <v>3</v>
      </c>
      <c r="F23" s="117" t="s">
        <v>10</v>
      </c>
      <c r="G23" s="88">
        <v>2</v>
      </c>
      <c r="H23" s="148"/>
      <c r="I23" s="111">
        <f t="shared" si="0"/>
        <v>0</v>
      </c>
      <c r="J23" s="65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ht="18.95" customHeight="1" x14ac:dyDescent="0.25">
      <c r="A24" s="33" t="s">
        <v>18</v>
      </c>
      <c r="B24" s="85" t="s">
        <v>41</v>
      </c>
      <c r="C24" s="85" t="s">
        <v>8</v>
      </c>
      <c r="D24" s="34">
        <v>6</v>
      </c>
      <c r="E24" s="85" t="s">
        <v>3</v>
      </c>
      <c r="F24" s="42" t="s">
        <v>1</v>
      </c>
      <c r="G24" s="90">
        <v>4</v>
      </c>
      <c r="H24" s="149"/>
      <c r="I24" s="107">
        <f t="shared" si="0"/>
        <v>0</v>
      </c>
      <c r="J24" s="65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ht="18.95" customHeight="1" x14ac:dyDescent="0.25">
      <c r="A25" s="35" t="s">
        <v>18</v>
      </c>
      <c r="B25" s="98" t="s">
        <v>41</v>
      </c>
      <c r="C25" s="98" t="s">
        <v>9</v>
      </c>
      <c r="D25" s="32">
        <v>145</v>
      </c>
      <c r="E25" s="98" t="s">
        <v>3</v>
      </c>
      <c r="F25" s="43" t="s">
        <v>10</v>
      </c>
      <c r="G25" s="99">
        <v>2</v>
      </c>
      <c r="H25" s="151"/>
      <c r="I25" s="100">
        <f t="shared" si="0"/>
        <v>0</v>
      </c>
      <c r="J25" s="6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ht="18.95" customHeight="1" x14ac:dyDescent="0.25">
      <c r="A26" s="35" t="s">
        <v>18</v>
      </c>
      <c r="B26" s="98" t="s">
        <v>41</v>
      </c>
      <c r="C26" s="98" t="s">
        <v>6</v>
      </c>
      <c r="D26" s="32">
        <v>1</v>
      </c>
      <c r="E26" s="98" t="s">
        <v>21</v>
      </c>
      <c r="F26" s="43" t="s">
        <v>0</v>
      </c>
      <c r="G26" s="99">
        <v>1</v>
      </c>
      <c r="H26" s="151"/>
      <c r="I26" s="100">
        <f t="shared" si="0"/>
        <v>0</v>
      </c>
      <c r="J26" s="65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ht="18.95" customHeight="1" x14ac:dyDescent="0.25">
      <c r="A27" s="35" t="s">
        <v>18</v>
      </c>
      <c r="B27" s="98" t="s">
        <v>41</v>
      </c>
      <c r="C27" s="98" t="s">
        <v>42</v>
      </c>
      <c r="D27" s="32">
        <v>1</v>
      </c>
      <c r="E27" s="98" t="s">
        <v>21</v>
      </c>
      <c r="F27" s="43" t="s">
        <v>10</v>
      </c>
      <c r="G27" s="99">
        <v>2</v>
      </c>
      <c r="H27" s="151"/>
      <c r="I27" s="100">
        <f t="shared" si="0"/>
        <v>0</v>
      </c>
      <c r="J27" s="65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ht="18.95" customHeight="1" x14ac:dyDescent="0.25">
      <c r="A28" s="35" t="s">
        <v>18</v>
      </c>
      <c r="B28" s="98" t="s">
        <v>41</v>
      </c>
      <c r="C28" s="98" t="s">
        <v>7</v>
      </c>
      <c r="D28" s="32">
        <v>1</v>
      </c>
      <c r="E28" s="98" t="s">
        <v>21</v>
      </c>
      <c r="F28" s="43" t="s">
        <v>0</v>
      </c>
      <c r="G28" s="99">
        <v>1</v>
      </c>
      <c r="H28" s="151"/>
      <c r="I28" s="100">
        <f t="shared" si="0"/>
        <v>0</v>
      </c>
      <c r="J28" s="65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ht="18.95" customHeight="1" x14ac:dyDescent="0.25">
      <c r="A29" s="35" t="s">
        <v>18</v>
      </c>
      <c r="B29" s="98" t="s">
        <v>41</v>
      </c>
      <c r="C29" s="98" t="s">
        <v>162</v>
      </c>
      <c r="D29" s="32">
        <v>1</v>
      </c>
      <c r="E29" s="98" t="s">
        <v>23</v>
      </c>
      <c r="F29" s="43" t="s">
        <v>10</v>
      </c>
      <c r="G29" s="99">
        <v>2</v>
      </c>
      <c r="H29" s="151"/>
      <c r="I29" s="100">
        <f t="shared" si="0"/>
        <v>0</v>
      </c>
      <c r="J29" s="65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ht="18.95" customHeight="1" x14ac:dyDescent="0.25">
      <c r="A30" s="35" t="s">
        <v>18</v>
      </c>
      <c r="B30" s="98" t="s">
        <v>41</v>
      </c>
      <c r="C30" s="98" t="s">
        <v>162</v>
      </c>
      <c r="D30" s="32">
        <v>1</v>
      </c>
      <c r="E30" s="98" t="s">
        <v>3</v>
      </c>
      <c r="F30" s="43" t="s">
        <v>10</v>
      </c>
      <c r="G30" s="99">
        <v>2</v>
      </c>
      <c r="H30" s="151"/>
      <c r="I30" s="100">
        <f t="shared" si="0"/>
        <v>0</v>
      </c>
      <c r="J30" s="65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ht="18.95" customHeight="1" x14ac:dyDescent="0.25">
      <c r="A31" s="40" t="s">
        <v>18</v>
      </c>
      <c r="B31" s="118" t="s">
        <v>41</v>
      </c>
      <c r="C31" s="118" t="s">
        <v>17</v>
      </c>
      <c r="D31" s="41">
        <v>4</v>
      </c>
      <c r="E31" s="118" t="s">
        <v>21</v>
      </c>
      <c r="F31" s="49" t="s">
        <v>4</v>
      </c>
      <c r="G31" s="102">
        <v>1</v>
      </c>
      <c r="H31" s="152"/>
      <c r="I31" s="100">
        <f t="shared" si="0"/>
        <v>0</v>
      </c>
      <c r="J31" s="65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ht="18.95" customHeight="1" thickBot="1" x14ac:dyDescent="0.3">
      <c r="A32" s="60" t="s">
        <v>198</v>
      </c>
      <c r="B32" s="94" t="s">
        <v>41</v>
      </c>
      <c r="C32" s="92" t="s">
        <v>199</v>
      </c>
      <c r="D32" s="93">
        <v>1</v>
      </c>
      <c r="E32" s="92" t="s">
        <v>23</v>
      </c>
      <c r="F32" s="163" t="s">
        <v>10</v>
      </c>
      <c r="G32" s="60">
        <v>2</v>
      </c>
      <c r="H32" s="162"/>
      <c r="I32" s="96">
        <f t="shared" si="0"/>
        <v>0</v>
      </c>
      <c r="J32" s="65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10" ht="18.95" customHeight="1" thickBot="1" x14ac:dyDescent="0.3">
      <c r="B33" s="66"/>
      <c r="C33" s="66"/>
      <c r="E33" s="66"/>
      <c r="F33" s="17"/>
      <c r="G33" s="66"/>
      <c r="H33" s="58" t="s">
        <v>172</v>
      </c>
      <c r="I33" s="59">
        <f>SUM(I7:I32)</f>
        <v>0</v>
      </c>
      <c r="J33" s="66"/>
    </row>
    <row r="34" spans="1:10" x14ac:dyDescent="0.25">
      <c r="A34" s="13" t="s">
        <v>184</v>
      </c>
      <c r="B34" s="66"/>
      <c r="C34" s="66"/>
      <c r="E34" s="66"/>
      <c r="F34" s="17"/>
      <c r="G34" s="66"/>
      <c r="H34" s="66"/>
      <c r="I34" s="66"/>
      <c r="J34" s="66"/>
    </row>
    <row r="35" spans="1:10" x14ac:dyDescent="0.25">
      <c r="B35" s="66"/>
      <c r="C35" s="66"/>
      <c r="E35" s="66"/>
      <c r="F35" s="17"/>
      <c r="G35" s="66"/>
      <c r="H35" s="66"/>
      <c r="I35" s="66"/>
      <c r="J35" s="66"/>
    </row>
  </sheetData>
  <autoFilter ref="A6:F32" xr:uid="{00000000-0009-0000-0000-000004000000}"/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8"/>
  <sheetViews>
    <sheetView workbookViewId="0">
      <selection activeCell="E44" sqref="E44"/>
    </sheetView>
  </sheetViews>
  <sheetFormatPr defaultColWidth="8.85546875" defaultRowHeight="15" x14ac:dyDescent="0.25"/>
  <cols>
    <col min="1" max="1" width="12.7109375" style="4" customWidth="1"/>
    <col min="2" max="2" width="39.7109375" style="2" customWidth="1"/>
    <col min="3" max="3" width="36.7109375" style="2" customWidth="1"/>
    <col min="4" max="4" width="12.7109375" style="4" customWidth="1"/>
    <col min="5" max="5" width="33.7109375" style="2" customWidth="1"/>
    <col min="6" max="6" width="21.7109375" style="17" customWidth="1"/>
    <col min="7" max="7" width="24.42578125" style="2" customWidth="1"/>
    <col min="8" max="8" width="17.7109375" style="2" customWidth="1"/>
    <col min="9" max="9" width="18.5703125" style="2" customWidth="1"/>
    <col min="10" max="11" width="8.85546875" style="2"/>
  </cols>
  <sheetData>
    <row r="1" spans="1:11" x14ac:dyDescent="0.25">
      <c r="B1" s="66"/>
      <c r="C1" s="66"/>
      <c r="E1" s="66"/>
      <c r="G1" s="66"/>
      <c r="H1" s="66"/>
      <c r="I1" s="66"/>
      <c r="J1" s="66"/>
    </row>
    <row r="2" spans="1:11" x14ac:dyDescent="0.25">
      <c r="A2" s="157" t="s">
        <v>187</v>
      </c>
      <c r="B2" s="157" t="s">
        <v>193</v>
      </c>
      <c r="C2" s="66"/>
      <c r="E2" s="66"/>
      <c r="G2" s="66"/>
      <c r="H2" s="66"/>
      <c r="I2" s="66"/>
      <c r="J2" s="66"/>
    </row>
    <row r="3" spans="1:11" x14ac:dyDescent="0.25">
      <c r="A3" s="13"/>
      <c r="B3" s="66"/>
      <c r="C3" s="66"/>
      <c r="E3" s="66"/>
      <c r="G3" s="66"/>
      <c r="H3" s="66"/>
      <c r="I3" s="66"/>
      <c r="J3" s="66"/>
    </row>
    <row r="4" spans="1:11" x14ac:dyDescent="0.25">
      <c r="A4" s="64" t="s">
        <v>57</v>
      </c>
      <c r="B4" s="66"/>
      <c r="C4" s="66"/>
      <c r="E4" s="66"/>
      <c r="G4" s="66"/>
      <c r="H4" s="66"/>
      <c r="I4" s="66"/>
      <c r="J4" s="66"/>
    </row>
    <row r="5" spans="1:11" ht="15.75" thickBot="1" x14ac:dyDescent="0.3">
      <c r="B5" s="66"/>
      <c r="C5" s="66"/>
      <c r="E5" s="66"/>
      <c r="G5" s="66"/>
      <c r="H5" s="66"/>
      <c r="I5" s="66"/>
      <c r="J5" s="66"/>
    </row>
    <row r="6" spans="1:11" s="1" customFormat="1" ht="33" customHeight="1" thickBot="1" x14ac:dyDescent="0.3">
      <c r="A6" s="6" t="s">
        <v>19</v>
      </c>
      <c r="B6" s="7" t="s">
        <v>77</v>
      </c>
      <c r="C6" s="7" t="s">
        <v>113</v>
      </c>
      <c r="D6" s="7" t="s">
        <v>115</v>
      </c>
      <c r="E6" s="7" t="s">
        <v>114</v>
      </c>
      <c r="F6" s="8" t="s">
        <v>16</v>
      </c>
      <c r="G6" s="53" t="s">
        <v>169</v>
      </c>
      <c r="H6" s="54" t="s">
        <v>170</v>
      </c>
      <c r="I6" s="55" t="s">
        <v>171</v>
      </c>
      <c r="J6" s="4"/>
      <c r="K6" s="4"/>
    </row>
    <row r="7" spans="1:11" ht="18.95" customHeight="1" x14ac:dyDescent="0.25">
      <c r="A7" s="33" t="s">
        <v>18</v>
      </c>
      <c r="B7" s="85" t="s">
        <v>56</v>
      </c>
      <c r="C7" s="85" t="s">
        <v>8</v>
      </c>
      <c r="D7" s="34">
        <v>9</v>
      </c>
      <c r="E7" s="85" t="s">
        <v>3</v>
      </c>
      <c r="F7" s="42" t="s">
        <v>1</v>
      </c>
      <c r="G7" s="106">
        <v>4</v>
      </c>
      <c r="H7" s="153"/>
      <c r="I7" s="107">
        <f>G7*H7*D7</f>
        <v>0</v>
      </c>
      <c r="J7" s="66"/>
    </row>
    <row r="8" spans="1:11" ht="18.95" customHeight="1" thickBot="1" x14ac:dyDescent="0.3">
      <c r="A8" s="35" t="s">
        <v>18</v>
      </c>
      <c r="B8" s="98" t="s">
        <v>56</v>
      </c>
      <c r="C8" s="98" t="s">
        <v>9</v>
      </c>
      <c r="D8" s="32">
        <v>171</v>
      </c>
      <c r="E8" s="98" t="s">
        <v>3</v>
      </c>
      <c r="F8" s="43" t="s">
        <v>10</v>
      </c>
      <c r="G8" s="95">
        <v>2</v>
      </c>
      <c r="H8" s="150"/>
      <c r="I8" s="96">
        <f t="shared" ref="I8:I35" si="0">G8*H8*D8</f>
        <v>0</v>
      </c>
      <c r="J8" s="66"/>
    </row>
    <row r="9" spans="1:11" ht="18.95" customHeight="1" thickBot="1" x14ac:dyDescent="0.3">
      <c r="A9" s="38" t="s">
        <v>18</v>
      </c>
      <c r="B9" s="108" t="s">
        <v>55</v>
      </c>
      <c r="C9" s="108" t="s">
        <v>9</v>
      </c>
      <c r="D9" s="39">
        <v>20</v>
      </c>
      <c r="E9" s="108" t="s">
        <v>3</v>
      </c>
      <c r="F9" s="44" t="s">
        <v>10</v>
      </c>
      <c r="G9" s="88">
        <v>2</v>
      </c>
      <c r="H9" s="148"/>
      <c r="I9" s="107">
        <f t="shared" si="0"/>
        <v>0</v>
      </c>
      <c r="J9" s="66"/>
    </row>
    <row r="10" spans="1:11" ht="18.95" customHeight="1" thickBot="1" x14ac:dyDescent="0.3">
      <c r="A10" s="38" t="s">
        <v>18</v>
      </c>
      <c r="B10" s="108" t="s">
        <v>54</v>
      </c>
      <c r="C10" s="108" t="s">
        <v>9</v>
      </c>
      <c r="D10" s="39">
        <v>15</v>
      </c>
      <c r="E10" s="108" t="s">
        <v>3</v>
      </c>
      <c r="F10" s="44" t="s">
        <v>10</v>
      </c>
      <c r="G10" s="88">
        <v>2</v>
      </c>
      <c r="H10" s="148"/>
      <c r="I10" s="107">
        <f t="shared" si="0"/>
        <v>0</v>
      </c>
      <c r="J10" s="66"/>
    </row>
    <row r="11" spans="1:11" ht="18.95" customHeight="1" thickBot="1" x14ac:dyDescent="0.3">
      <c r="A11" s="38" t="s">
        <v>18</v>
      </c>
      <c r="B11" s="108" t="s">
        <v>137</v>
      </c>
      <c r="C11" s="108" t="s">
        <v>9</v>
      </c>
      <c r="D11" s="39">
        <v>19</v>
      </c>
      <c r="E11" s="108" t="s">
        <v>3</v>
      </c>
      <c r="F11" s="44" t="s">
        <v>10</v>
      </c>
      <c r="G11" s="88">
        <v>2</v>
      </c>
      <c r="H11" s="148"/>
      <c r="I11" s="107">
        <f t="shared" si="0"/>
        <v>0</v>
      </c>
      <c r="J11" s="66"/>
    </row>
    <row r="12" spans="1:11" ht="18.95" customHeight="1" thickBot="1" x14ac:dyDescent="0.3">
      <c r="A12" s="38" t="s">
        <v>18</v>
      </c>
      <c r="B12" s="108" t="s">
        <v>138</v>
      </c>
      <c r="C12" s="108" t="s">
        <v>9</v>
      </c>
      <c r="D12" s="39">
        <v>20</v>
      </c>
      <c r="E12" s="108" t="s">
        <v>3</v>
      </c>
      <c r="F12" s="44" t="s">
        <v>10</v>
      </c>
      <c r="G12" s="88">
        <v>2</v>
      </c>
      <c r="H12" s="148"/>
      <c r="I12" s="107">
        <f t="shared" si="0"/>
        <v>0</v>
      </c>
      <c r="J12" s="66"/>
    </row>
    <row r="13" spans="1:11" ht="18.95" customHeight="1" thickBot="1" x14ac:dyDescent="0.3">
      <c r="A13" s="38" t="s">
        <v>18</v>
      </c>
      <c r="B13" s="108" t="s">
        <v>139</v>
      </c>
      <c r="C13" s="108" t="s">
        <v>9</v>
      </c>
      <c r="D13" s="39">
        <v>20</v>
      </c>
      <c r="E13" s="108" t="s">
        <v>3</v>
      </c>
      <c r="F13" s="44" t="s">
        <v>10</v>
      </c>
      <c r="G13" s="88">
        <v>2</v>
      </c>
      <c r="H13" s="148"/>
      <c r="I13" s="107">
        <f t="shared" si="0"/>
        <v>0</v>
      </c>
      <c r="J13" s="66"/>
    </row>
    <row r="14" spans="1:11" ht="18.95" customHeight="1" thickBot="1" x14ac:dyDescent="0.3">
      <c r="A14" s="38" t="s">
        <v>18</v>
      </c>
      <c r="B14" s="108" t="s">
        <v>140</v>
      </c>
      <c r="C14" s="108" t="s">
        <v>9</v>
      </c>
      <c r="D14" s="39">
        <v>11</v>
      </c>
      <c r="E14" s="108" t="s">
        <v>3</v>
      </c>
      <c r="F14" s="44" t="s">
        <v>10</v>
      </c>
      <c r="G14" s="88">
        <v>2</v>
      </c>
      <c r="H14" s="148"/>
      <c r="I14" s="107">
        <f t="shared" si="0"/>
        <v>0</v>
      </c>
      <c r="J14" s="66"/>
    </row>
    <row r="15" spans="1:11" ht="18.95" customHeight="1" thickBot="1" x14ac:dyDescent="0.3">
      <c r="A15" s="38" t="s">
        <v>18</v>
      </c>
      <c r="B15" s="108" t="s">
        <v>53</v>
      </c>
      <c r="C15" s="108" t="s">
        <v>9</v>
      </c>
      <c r="D15" s="39">
        <v>9</v>
      </c>
      <c r="E15" s="108" t="s">
        <v>3</v>
      </c>
      <c r="F15" s="44" t="s">
        <v>10</v>
      </c>
      <c r="G15" s="88">
        <v>2</v>
      </c>
      <c r="H15" s="148"/>
      <c r="I15" s="107">
        <f t="shared" si="0"/>
        <v>0</v>
      </c>
      <c r="J15" s="66"/>
    </row>
    <row r="16" spans="1:11" ht="18.95" customHeight="1" x14ac:dyDescent="0.25">
      <c r="A16" s="33" t="s">
        <v>18</v>
      </c>
      <c r="B16" s="85" t="s">
        <v>52</v>
      </c>
      <c r="C16" s="85" t="s">
        <v>8</v>
      </c>
      <c r="D16" s="34">
        <v>1</v>
      </c>
      <c r="E16" s="85" t="s">
        <v>3</v>
      </c>
      <c r="F16" s="42" t="s">
        <v>1</v>
      </c>
      <c r="G16" s="90">
        <v>4</v>
      </c>
      <c r="H16" s="149"/>
      <c r="I16" s="107">
        <f t="shared" si="0"/>
        <v>0</v>
      </c>
      <c r="J16" s="66"/>
    </row>
    <row r="17" spans="1:10" ht="18.95" customHeight="1" x14ac:dyDescent="0.25">
      <c r="A17" s="35" t="s">
        <v>18</v>
      </c>
      <c r="B17" s="98" t="s">
        <v>52</v>
      </c>
      <c r="C17" s="98" t="s">
        <v>9</v>
      </c>
      <c r="D17" s="32">
        <v>150</v>
      </c>
      <c r="E17" s="98" t="s">
        <v>3</v>
      </c>
      <c r="F17" s="43" t="s">
        <v>10</v>
      </c>
      <c r="G17" s="99">
        <v>2</v>
      </c>
      <c r="H17" s="151"/>
      <c r="I17" s="100">
        <f t="shared" si="0"/>
        <v>0</v>
      </c>
      <c r="J17" s="66"/>
    </row>
    <row r="18" spans="1:10" ht="18.95" customHeight="1" x14ac:dyDescent="0.25">
      <c r="A18" s="35" t="s">
        <v>18</v>
      </c>
      <c r="B18" s="98" t="s">
        <v>52</v>
      </c>
      <c r="C18" s="98" t="s">
        <v>7</v>
      </c>
      <c r="D18" s="32">
        <v>1</v>
      </c>
      <c r="E18" s="98" t="s">
        <v>21</v>
      </c>
      <c r="F18" s="43" t="s">
        <v>0</v>
      </c>
      <c r="G18" s="99">
        <v>1</v>
      </c>
      <c r="H18" s="151"/>
      <c r="I18" s="100">
        <f t="shared" si="0"/>
        <v>0</v>
      </c>
      <c r="J18" s="66"/>
    </row>
    <row r="19" spans="1:10" ht="18.95" customHeight="1" x14ac:dyDescent="0.25">
      <c r="A19" s="35" t="s">
        <v>18</v>
      </c>
      <c r="B19" s="98" t="s">
        <v>52</v>
      </c>
      <c r="C19" s="98" t="s">
        <v>22</v>
      </c>
      <c r="D19" s="32">
        <v>2</v>
      </c>
      <c r="E19" s="98" t="s">
        <v>21</v>
      </c>
      <c r="F19" s="43" t="s">
        <v>10</v>
      </c>
      <c r="G19" s="99">
        <v>2</v>
      </c>
      <c r="H19" s="151"/>
      <c r="I19" s="100">
        <f t="shared" si="0"/>
        <v>0</v>
      </c>
      <c r="J19" s="66"/>
    </row>
    <row r="20" spans="1:10" ht="18.95" customHeight="1" x14ac:dyDescent="0.25">
      <c r="A20" s="35" t="s">
        <v>18</v>
      </c>
      <c r="B20" s="97" t="s">
        <v>52</v>
      </c>
      <c r="C20" s="97" t="s">
        <v>159</v>
      </c>
      <c r="D20" s="45">
        <v>1</v>
      </c>
      <c r="E20" s="97" t="s">
        <v>23</v>
      </c>
      <c r="F20" s="46" t="s">
        <v>10</v>
      </c>
      <c r="G20" s="99">
        <v>2</v>
      </c>
      <c r="H20" s="151"/>
      <c r="I20" s="100">
        <f t="shared" si="0"/>
        <v>0</v>
      </c>
      <c r="J20" s="66"/>
    </row>
    <row r="21" spans="1:10" ht="18.95" customHeight="1" thickBot="1" x14ac:dyDescent="0.3">
      <c r="A21" s="35" t="s">
        <v>18</v>
      </c>
      <c r="B21" s="98" t="s">
        <v>52</v>
      </c>
      <c r="C21" s="98" t="s">
        <v>159</v>
      </c>
      <c r="D21" s="32">
        <v>1</v>
      </c>
      <c r="E21" s="98" t="s">
        <v>3</v>
      </c>
      <c r="F21" s="46" t="s">
        <v>10</v>
      </c>
      <c r="G21" s="102">
        <v>2</v>
      </c>
      <c r="H21" s="152"/>
      <c r="I21" s="100">
        <f t="shared" si="0"/>
        <v>0</v>
      </c>
      <c r="J21" s="66"/>
    </row>
    <row r="22" spans="1:10" ht="18.95" customHeight="1" thickBot="1" x14ac:dyDescent="0.3">
      <c r="A22" s="38" t="s">
        <v>18</v>
      </c>
      <c r="B22" s="108" t="s">
        <v>136</v>
      </c>
      <c r="C22" s="108" t="s">
        <v>9</v>
      </c>
      <c r="D22" s="39">
        <v>22</v>
      </c>
      <c r="E22" s="108" t="s">
        <v>3</v>
      </c>
      <c r="F22" s="44" t="s">
        <v>10</v>
      </c>
      <c r="G22" s="88">
        <v>2</v>
      </c>
      <c r="H22" s="148"/>
      <c r="I22" s="107">
        <f t="shared" si="0"/>
        <v>0</v>
      </c>
      <c r="J22" s="66"/>
    </row>
    <row r="23" spans="1:10" ht="18.95" customHeight="1" thickBot="1" x14ac:dyDescent="0.3">
      <c r="A23" s="36" t="s">
        <v>18</v>
      </c>
      <c r="B23" s="94" t="s">
        <v>150</v>
      </c>
      <c r="C23" s="94" t="s">
        <v>9</v>
      </c>
      <c r="D23" s="37">
        <v>35</v>
      </c>
      <c r="E23" s="94" t="s">
        <v>3</v>
      </c>
      <c r="F23" s="47" t="s">
        <v>10</v>
      </c>
      <c r="G23" s="88">
        <v>2</v>
      </c>
      <c r="H23" s="148"/>
      <c r="I23" s="107">
        <f t="shared" si="0"/>
        <v>0</v>
      </c>
      <c r="J23" s="66"/>
    </row>
    <row r="24" spans="1:10" ht="18.95" customHeight="1" x14ac:dyDescent="0.25">
      <c r="A24" s="48" t="s">
        <v>18</v>
      </c>
      <c r="B24" s="97" t="s">
        <v>92</v>
      </c>
      <c r="C24" s="97" t="s">
        <v>7</v>
      </c>
      <c r="D24" s="45">
        <v>1</v>
      </c>
      <c r="E24" s="97" t="s">
        <v>21</v>
      </c>
      <c r="F24" s="46" t="s">
        <v>0</v>
      </c>
      <c r="G24" s="90">
        <v>1</v>
      </c>
      <c r="H24" s="149"/>
      <c r="I24" s="107">
        <f t="shared" si="0"/>
        <v>0</v>
      </c>
      <c r="J24" s="66"/>
    </row>
    <row r="25" spans="1:10" ht="18.95" customHeight="1" thickBot="1" x14ac:dyDescent="0.3">
      <c r="A25" s="35" t="s">
        <v>18</v>
      </c>
      <c r="B25" s="98" t="s">
        <v>92</v>
      </c>
      <c r="C25" s="98" t="s">
        <v>51</v>
      </c>
      <c r="D25" s="32">
        <v>4</v>
      </c>
      <c r="E25" s="98" t="s">
        <v>21</v>
      </c>
      <c r="F25" s="43" t="s">
        <v>4</v>
      </c>
      <c r="G25" s="102">
        <v>1</v>
      </c>
      <c r="H25" s="152"/>
      <c r="I25" s="100">
        <f t="shared" si="0"/>
        <v>0</v>
      </c>
      <c r="J25" s="66"/>
    </row>
    <row r="26" spans="1:10" ht="18.95" customHeight="1" x14ac:dyDescent="0.25">
      <c r="A26" s="33" t="s">
        <v>18</v>
      </c>
      <c r="B26" s="85" t="s">
        <v>50</v>
      </c>
      <c r="C26" s="85" t="s">
        <v>8</v>
      </c>
      <c r="D26" s="34">
        <v>2</v>
      </c>
      <c r="E26" s="85" t="s">
        <v>3</v>
      </c>
      <c r="F26" s="42" t="s">
        <v>1</v>
      </c>
      <c r="G26" s="106">
        <v>4</v>
      </c>
      <c r="H26" s="153"/>
      <c r="I26" s="107">
        <f t="shared" si="0"/>
        <v>0</v>
      </c>
      <c r="J26" s="66"/>
    </row>
    <row r="27" spans="1:10" ht="18.95" customHeight="1" x14ac:dyDescent="0.25">
      <c r="A27" s="48" t="s">
        <v>18</v>
      </c>
      <c r="B27" s="98" t="s">
        <v>50</v>
      </c>
      <c r="C27" s="98" t="s">
        <v>9</v>
      </c>
      <c r="D27" s="32">
        <v>139</v>
      </c>
      <c r="E27" s="98" t="s">
        <v>3</v>
      </c>
      <c r="F27" s="43" t="s">
        <v>10</v>
      </c>
      <c r="G27" s="99">
        <v>2</v>
      </c>
      <c r="H27" s="151"/>
      <c r="I27" s="100">
        <f t="shared" si="0"/>
        <v>0</v>
      </c>
      <c r="J27" s="66"/>
    </row>
    <row r="28" spans="1:10" ht="18.95" customHeight="1" x14ac:dyDescent="0.25">
      <c r="A28" s="48" t="s">
        <v>18</v>
      </c>
      <c r="B28" s="98" t="s">
        <v>50</v>
      </c>
      <c r="C28" s="98" t="s">
        <v>7</v>
      </c>
      <c r="D28" s="32">
        <v>1</v>
      </c>
      <c r="E28" s="98" t="s">
        <v>21</v>
      </c>
      <c r="F28" s="43" t="s">
        <v>4</v>
      </c>
      <c r="G28" s="99">
        <v>1</v>
      </c>
      <c r="H28" s="151"/>
      <c r="I28" s="100">
        <f t="shared" si="0"/>
        <v>0</v>
      </c>
      <c r="J28" s="66"/>
    </row>
    <row r="29" spans="1:10" ht="18.95" customHeight="1" x14ac:dyDescent="0.25">
      <c r="A29" s="48" t="s">
        <v>18</v>
      </c>
      <c r="B29" s="98" t="s">
        <v>50</v>
      </c>
      <c r="C29" s="98" t="s">
        <v>6</v>
      </c>
      <c r="D29" s="32">
        <v>1</v>
      </c>
      <c r="E29" s="98" t="s">
        <v>21</v>
      </c>
      <c r="F29" s="43" t="s">
        <v>0</v>
      </c>
      <c r="G29" s="99">
        <v>1</v>
      </c>
      <c r="H29" s="151"/>
      <c r="I29" s="100">
        <f t="shared" si="0"/>
        <v>0</v>
      </c>
      <c r="J29" s="66"/>
    </row>
    <row r="30" spans="1:10" ht="18.95" customHeight="1" x14ac:dyDescent="0.25">
      <c r="A30" s="48" t="s">
        <v>18</v>
      </c>
      <c r="B30" s="118" t="s">
        <v>50</v>
      </c>
      <c r="C30" s="118" t="s">
        <v>17</v>
      </c>
      <c r="D30" s="41">
        <v>4</v>
      </c>
      <c r="E30" s="118" t="s">
        <v>21</v>
      </c>
      <c r="F30" s="49" t="s">
        <v>10</v>
      </c>
      <c r="G30" s="99">
        <v>2</v>
      </c>
      <c r="H30" s="151"/>
      <c r="I30" s="100">
        <f t="shared" si="0"/>
        <v>0</v>
      </c>
      <c r="J30" s="66"/>
    </row>
    <row r="31" spans="1:10" ht="18.95" customHeight="1" x14ac:dyDescent="0.25">
      <c r="A31" s="48" t="s">
        <v>18</v>
      </c>
      <c r="B31" s="98" t="s">
        <v>50</v>
      </c>
      <c r="C31" s="98" t="s">
        <v>160</v>
      </c>
      <c r="D31" s="32">
        <v>1</v>
      </c>
      <c r="E31" s="98" t="s">
        <v>3</v>
      </c>
      <c r="F31" s="49" t="s">
        <v>10</v>
      </c>
      <c r="G31" s="99">
        <v>2</v>
      </c>
      <c r="H31" s="151"/>
      <c r="I31" s="100">
        <f t="shared" si="0"/>
        <v>0</v>
      </c>
      <c r="J31" s="66"/>
    </row>
    <row r="32" spans="1:10" ht="18.95" customHeight="1" x14ac:dyDescent="0.25">
      <c r="A32" s="48" t="s">
        <v>18</v>
      </c>
      <c r="B32" s="98" t="s">
        <v>50</v>
      </c>
      <c r="C32" s="98" t="s">
        <v>160</v>
      </c>
      <c r="D32" s="32">
        <v>1</v>
      </c>
      <c r="E32" s="98" t="s">
        <v>23</v>
      </c>
      <c r="F32" s="43" t="s">
        <v>10</v>
      </c>
      <c r="G32" s="102">
        <v>2</v>
      </c>
      <c r="H32" s="152"/>
      <c r="I32" s="100">
        <f t="shared" si="0"/>
        <v>0</v>
      </c>
      <c r="J32" s="66"/>
    </row>
    <row r="33" spans="1:10" ht="18.95" customHeight="1" thickBot="1" x14ac:dyDescent="0.3">
      <c r="A33" s="60" t="s">
        <v>198</v>
      </c>
      <c r="B33" s="98" t="s">
        <v>50</v>
      </c>
      <c r="C33" s="92" t="s">
        <v>199</v>
      </c>
      <c r="D33" s="93">
        <v>1</v>
      </c>
      <c r="E33" s="92" t="s">
        <v>23</v>
      </c>
      <c r="F33" s="175" t="s">
        <v>10</v>
      </c>
      <c r="G33" s="93">
        <v>2</v>
      </c>
      <c r="H33" s="162"/>
      <c r="I33" s="96">
        <f t="shared" si="0"/>
        <v>0</v>
      </c>
      <c r="J33" s="66"/>
    </row>
    <row r="34" spans="1:10" ht="18.95" customHeight="1" x14ac:dyDescent="0.25">
      <c r="A34" s="33" t="s">
        <v>18</v>
      </c>
      <c r="B34" s="85" t="s">
        <v>49</v>
      </c>
      <c r="C34" s="85" t="s">
        <v>8</v>
      </c>
      <c r="D34" s="34">
        <v>2</v>
      </c>
      <c r="E34" s="85" t="s">
        <v>3</v>
      </c>
      <c r="F34" s="42" t="s">
        <v>1</v>
      </c>
      <c r="G34" s="90">
        <v>4</v>
      </c>
      <c r="H34" s="149"/>
      <c r="I34" s="107">
        <f t="shared" si="0"/>
        <v>0</v>
      </c>
      <c r="J34" s="66"/>
    </row>
    <row r="35" spans="1:10" ht="18.95" customHeight="1" thickBot="1" x14ac:dyDescent="0.3">
      <c r="A35" s="36" t="s">
        <v>18</v>
      </c>
      <c r="B35" s="94" t="s">
        <v>49</v>
      </c>
      <c r="C35" s="94" t="s">
        <v>9</v>
      </c>
      <c r="D35" s="37">
        <v>58</v>
      </c>
      <c r="E35" s="94" t="s">
        <v>3</v>
      </c>
      <c r="F35" s="47" t="s">
        <v>10</v>
      </c>
      <c r="G35" s="95">
        <v>2</v>
      </c>
      <c r="H35" s="150"/>
      <c r="I35" s="103">
        <f t="shared" si="0"/>
        <v>0</v>
      </c>
      <c r="J35" s="66"/>
    </row>
    <row r="36" spans="1:10" ht="18.95" customHeight="1" thickBot="1" x14ac:dyDescent="0.3">
      <c r="B36" s="66"/>
      <c r="C36" s="66"/>
      <c r="E36" s="66"/>
      <c r="G36" s="66"/>
      <c r="H36" s="58" t="s">
        <v>172</v>
      </c>
      <c r="I36" s="57">
        <f>SUM(I7:I35)</f>
        <v>0</v>
      </c>
      <c r="J36" s="66"/>
    </row>
    <row r="37" spans="1:10" x14ac:dyDescent="0.25">
      <c r="A37" s="66" t="s">
        <v>148</v>
      </c>
      <c r="B37" s="66"/>
      <c r="C37" s="66"/>
      <c r="E37" s="66"/>
      <c r="G37" s="66"/>
      <c r="H37" s="66"/>
      <c r="I37" s="66"/>
      <c r="J37" s="66"/>
    </row>
    <row r="38" spans="1:10" x14ac:dyDescent="0.25">
      <c r="A38" s="13" t="s">
        <v>184</v>
      </c>
      <c r="B38" s="66"/>
      <c r="C38" s="66"/>
      <c r="E38" s="66"/>
      <c r="G38" s="66"/>
      <c r="H38" s="66"/>
      <c r="I38" s="66"/>
      <c r="J38" s="66"/>
    </row>
  </sheetData>
  <autoFilter ref="A6:F36" xr:uid="{00000000-0009-0000-0000-000005000000}"/>
  <phoneticPr fontId="4" type="noConversion"/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6"/>
  <sheetViews>
    <sheetView workbookViewId="0">
      <selection activeCell="D56" sqref="D56"/>
    </sheetView>
  </sheetViews>
  <sheetFormatPr defaultColWidth="8.85546875" defaultRowHeight="15" x14ac:dyDescent="0.25"/>
  <cols>
    <col min="1" max="1" width="12.7109375" style="4" customWidth="1"/>
    <col min="2" max="2" width="39.7109375" style="2" customWidth="1"/>
    <col min="3" max="3" width="36.7109375" style="2" customWidth="1"/>
    <col min="4" max="4" width="12.7109375" style="4" customWidth="1"/>
    <col min="5" max="5" width="33.7109375" style="2" customWidth="1"/>
    <col min="6" max="6" width="21.7109375" style="5" customWidth="1"/>
    <col min="7" max="7" width="24.42578125" style="2" customWidth="1"/>
    <col min="8" max="8" width="17.7109375" style="2" customWidth="1"/>
    <col min="9" max="9" width="18.5703125" style="2" customWidth="1"/>
  </cols>
  <sheetData>
    <row r="1" spans="1:10" x14ac:dyDescent="0.25">
      <c r="B1" s="66"/>
      <c r="C1" s="66"/>
      <c r="E1" s="66"/>
      <c r="F1" s="17"/>
      <c r="G1" s="66"/>
      <c r="H1" s="66"/>
      <c r="I1" s="66"/>
      <c r="J1" s="65"/>
    </row>
    <row r="2" spans="1:10" x14ac:dyDescent="0.25">
      <c r="A2" s="157" t="s">
        <v>187</v>
      </c>
      <c r="B2" s="157" t="s">
        <v>194</v>
      </c>
      <c r="C2" s="66"/>
      <c r="E2" s="66"/>
      <c r="F2" s="17"/>
      <c r="G2" s="66"/>
      <c r="H2" s="66"/>
      <c r="I2" s="66"/>
      <c r="J2" s="65"/>
    </row>
    <row r="3" spans="1:10" x14ac:dyDescent="0.25">
      <c r="A3" s="13"/>
      <c r="B3" s="66"/>
      <c r="C3" s="66"/>
      <c r="E3" s="66"/>
      <c r="F3" s="17"/>
      <c r="G3" s="66"/>
      <c r="H3" s="66"/>
      <c r="I3" s="66"/>
      <c r="J3" s="65"/>
    </row>
    <row r="4" spans="1:10" x14ac:dyDescent="0.25">
      <c r="A4" s="64" t="s">
        <v>66</v>
      </c>
      <c r="B4" s="66"/>
      <c r="C4" s="66"/>
      <c r="E4" s="66"/>
      <c r="F4" s="17"/>
      <c r="G4" s="66"/>
      <c r="H4" s="66"/>
      <c r="I4" s="66"/>
      <c r="J4" s="65"/>
    </row>
    <row r="5" spans="1:10" ht="15.75" thickBot="1" x14ac:dyDescent="0.3">
      <c r="B5" s="66"/>
      <c r="C5" s="66"/>
      <c r="E5" s="66"/>
      <c r="F5" s="17"/>
      <c r="G5" s="66"/>
      <c r="H5" s="66"/>
      <c r="I5" s="66"/>
      <c r="J5" s="65"/>
    </row>
    <row r="6" spans="1:10" s="1" customFormat="1" ht="33" customHeight="1" thickBot="1" x14ac:dyDescent="0.3">
      <c r="A6" s="6" t="s">
        <v>19</v>
      </c>
      <c r="B6" s="7" t="s">
        <v>77</v>
      </c>
      <c r="C6" s="7" t="s">
        <v>113</v>
      </c>
      <c r="D6" s="7" t="s">
        <v>115</v>
      </c>
      <c r="E6" s="7" t="s">
        <v>114</v>
      </c>
      <c r="F6" s="8" t="s">
        <v>16</v>
      </c>
      <c r="G6" s="53" t="s">
        <v>169</v>
      </c>
      <c r="H6" s="54" t="s">
        <v>170</v>
      </c>
      <c r="I6" s="55" t="s">
        <v>171</v>
      </c>
    </row>
    <row r="7" spans="1:10" ht="18.95" customHeight="1" x14ac:dyDescent="0.25">
      <c r="A7" s="33" t="s">
        <v>18</v>
      </c>
      <c r="B7" s="85" t="s">
        <v>64</v>
      </c>
      <c r="C7" s="85" t="s">
        <v>8</v>
      </c>
      <c r="D7" s="34">
        <v>2</v>
      </c>
      <c r="E7" s="85" t="s">
        <v>3</v>
      </c>
      <c r="F7" s="42" t="s">
        <v>1</v>
      </c>
      <c r="G7" s="106">
        <v>4</v>
      </c>
      <c r="H7" s="153"/>
      <c r="I7" s="107">
        <f>G7*H7*D7</f>
        <v>0</v>
      </c>
      <c r="J7" s="65"/>
    </row>
    <row r="8" spans="1:10" ht="18.95" customHeight="1" x14ac:dyDescent="0.25">
      <c r="A8" s="35" t="s">
        <v>18</v>
      </c>
      <c r="B8" s="98" t="s">
        <v>64</v>
      </c>
      <c r="C8" s="98" t="s">
        <v>9</v>
      </c>
      <c r="D8" s="32">
        <v>238</v>
      </c>
      <c r="E8" s="98" t="s">
        <v>3</v>
      </c>
      <c r="F8" s="43" t="s">
        <v>10</v>
      </c>
      <c r="G8" s="99">
        <v>2</v>
      </c>
      <c r="H8" s="151"/>
      <c r="I8" s="100">
        <f t="shared" ref="I8:I53" si="0">G8*H8*D8</f>
        <v>0</v>
      </c>
      <c r="J8" s="65"/>
    </row>
    <row r="9" spans="1:10" ht="18.95" customHeight="1" x14ac:dyDescent="0.25">
      <c r="A9" s="35" t="s">
        <v>18</v>
      </c>
      <c r="B9" s="98" t="s">
        <v>64</v>
      </c>
      <c r="C9" s="98" t="s">
        <v>7</v>
      </c>
      <c r="D9" s="32">
        <v>1</v>
      </c>
      <c r="E9" s="98" t="s">
        <v>21</v>
      </c>
      <c r="F9" s="43" t="s">
        <v>0</v>
      </c>
      <c r="G9" s="99">
        <v>1</v>
      </c>
      <c r="H9" s="151"/>
      <c r="I9" s="100">
        <f t="shared" si="0"/>
        <v>0</v>
      </c>
      <c r="J9" s="65"/>
    </row>
    <row r="10" spans="1:10" ht="18.95" customHeight="1" x14ac:dyDescent="0.25">
      <c r="A10" s="35" t="s">
        <v>18</v>
      </c>
      <c r="B10" s="98" t="s">
        <v>64</v>
      </c>
      <c r="C10" s="98" t="s">
        <v>6</v>
      </c>
      <c r="D10" s="32">
        <v>1</v>
      </c>
      <c r="E10" s="98" t="s">
        <v>21</v>
      </c>
      <c r="F10" s="43" t="s">
        <v>0</v>
      </c>
      <c r="G10" s="99">
        <v>1</v>
      </c>
      <c r="H10" s="151"/>
      <c r="I10" s="100">
        <f t="shared" si="0"/>
        <v>0</v>
      </c>
      <c r="J10" s="65"/>
    </row>
    <row r="11" spans="1:10" ht="18.95" customHeight="1" x14ac:dyDescent="0.25">
      <c r="A11" s="35" t="s">
        <v>18</v>
      </c>
      <c r="B11" s="98" t="s">
        <v>64</v>
      </c>
      <c r="C11" s="98" t="s">
        <v>5</v>
      </c>
      <c r="D11" s="32">
        <v>1</v>
      </c>
      <c r="E11" s="98" t="s">
        <v>21</v>
      </c>
      <c r="F11" s="43" t="s">
        <v>10</v>
      </c>
      <c r="G11" s="99">
        <v>2</v>
      </c>
      <c r="H11" s="151"/>
      <c r="I11" s="100">
        <f t="shared" si="0"/>
        <v>0</v>
      </c>
      <c r="J11" s="65"/>
    </row>
    <row r="12" spans="1:10" ht="18.95" customHeight="1" x14ac:dyDescent="0.25">
      <c r="A12" s="35" t="s">
        <v>18</v>
      </c>
      <c r="B12" s="98" t="s">
        <v>64</v>
      </c>
      <c r="C12" s="98" t="s">
        <v>65</v>
      </c>
      <c r="D12" s="32">
        <v>1</v>
      </c>
      <c r="E12" s="98" t="s">
        <v>21</v>
      </c>
      <c r="F12" s="43" t="s">
        <v>2</v>
      </c>
      <c r="G12" s="99">
        <v>1</v>
      </c>
      <c r="H12" s="151"/>
      <c r="I12" s="100">
        <f t="shared" si="0"/>
        <v>0</v>
      </c>
      <c r="J12" s="65"/>
    </row>
    <row r="13" spans="1:10" ht="18.95" customHeight="1" x14ac:dyDescent="0.25">
      <c r="A13" s="35" t="s">
        <v>18</v>
      </c>
      <c r="B13" s="98" t="s">
        <v>64</v>
      </c>
      <c r="C13" s="98" t="s">
        <v>157</v>
      </c>
      <c r="D13" s="32">
        <v>1</v>
      </c>
      <c r="E13" s="98" t="s">
        <v>23</v>
      </c>
      <c r="F13" s="43" t="s">
        <v>10</v>
      </c>
      <c r="G13" s="99">
        <v>2</v>
      </c>
      <c r="H13" s="151"/>
      <c r="I13" s="100">
        <f t="shared" si="0"/>
        <v>0</v>
      </c>
      <c r="J13" s="65"/>
    </row>
    <row r="14" spans="1:10" ht="18.95" customHeight="1" x14ac:dyDescent="0.25">
      <c r="A14" s="35" t="s">
        <v>18</v>
      </c>
      <c r="B14" s="98" t="s">
        <v>64</v>
      </c>
      <c r="C14" s="98" t="s">
        <v>157</v>
      </c>
      <c r="D14" s="32">
        <v>1</v>
      </c>
      <c r="E14" s="98" t="s">
        <v>3</v>
      </c>
      <c r="F14" s="43" t="s">
        <v>10</v>
      </c>
      <c r="G14" s="99">
        <v>2</v>
      </c>
      <c r="H14" s="151"/>
      <c r="I14" s="100">
        <f t="shared" si="0"/>
        <v>0</v>
      </c>
      <c r="J14" s="65"/>
    </row>
    <row r="15" spans="1:10" ht="18.95" customHeight="1" x14ac:dyDescent="0.25">
      <c r="A15" s="35" t="s">
        <v>18</v>
      </c>
      <c r="B15" s="98" t="s">
        <v>64</v>
      </c>
      <c r="C15" s="98" t="s">
        <v>17</v>
      </c>
      <c r="D15" s="32">
        <v>13</v>
      </c>
      <c r="E15" s="98" t="s">
        <v>21</v>
      </c>
      <c r="F15" s="43" t="s">
        <v>10</v>
      </c>
      <c r="G15" s="102">
        <v>2</v>
      </c>
      <c r="H15" s="152"/>
      <c r="I15" s="100">
        <f t="shared" si="0"/>
        <v>0</v>
      </c>
      <c r="J15" s="65"/>
    </row>
    <row r="16" spans="1:10" ht="18.95" customHeight="1" thickBot="1" x14ac:dyDescent="0.3">
      <c r="A16" s="60" t="s">
        <v>198</v>
      </c>
      <c r="B16" s="98" t="s">
        <v>64</v>
      </c>
      <c r="C16" s="92" t="s">
        <v>199</v>
      </c>
      <c r="D16" s="93">
        <v>1</v>
      </c>
      <c r="E16" s="92" t="s">
        <v>23</v>
      </c>
      <c r="F16" s="163" t="s">
        <v>10</v>
      </c>
      <c r="G16" s="60">
        <v>2</v>
      </c>
      <c r="H16" s="162"/>
      <c r="I16" s="96">
        <f t="shared" si="0"/>
        <v>0</v>
      </c>
      <c r="J16" s="65"/>
    </row>
    <row r="17" spans="1:10" ht="18.95" customHeight="1" x14ac:dyDescent="0.25">
      <c r="A17" s="33" t="s">
        <v>18</v>
      </c>
      <c r="B17" s="85" t="s">
        <v>63</v>
      </c>
      <c r="C17" s="85" t="s">
        <v>8</v>
      </c>
      <c r="D17" s="34">
        <v>3</v>
      </c>
      <c r="E17" s="85" t="s">
        <v>3</v>
      </c>
      <c r="F17" s="42" t="s">
        <v>1</v>
      </c>
      <c r="G17" s="106">
        <v>4</v>
      </c>
      <c r="H17" s="153"/>
      <c r="I17" s="107">
        <f t="shared" si="0"/>
        <v>0</v>
      </c>
      <c r="J17" s="65"/>
    </row>
    <row r="18" spans="1:10" ht="18.95" customHeight="1" thickBot="1" x14ac:dyDescent="0.3">
      <c r="A18" s="36" t="s">
        <v>18</v>
      </c>
      <c r="B18" s="94" t="s">
        <v>63</v>
      </c>
      <c r="C18" s="94" t="s">
        <v>9</v>
      </c>
      <c r="D18" s="37">
        <v>108</v>
      </c>
      <c r="E18" s="94" t="s">
        <v>3</v>
      </c>
      <c r="F18" s="47" t="s">
        <v>10</v>
      </c>
      <c r="G18" s="95">
        <v>2</v>
      </c>
      <c r="H18" s="150"/>
      <c r="I18" s="96">
        <f t="shared" si="0"/>
        <v>0</v>
      </c>
      <c r="J18" s="65"/>
    </row>
    <row r="19" spans="1:10" ht="18.95" customHeight="1" thickBot="1" x14ac:dyDescent="0.3">
      <c r="A19" s="38" t="s">
        <v>18</v>
      </c>
      <c r="B19" s="108" t="s">
        <v>128</v>
      </c>
      <c r="C19" s="108" t="s">
        <v>9</v>
      </c>
      <c r="D19" s="39">
        <v>14</v>
      </c>
      <c r="E19" s="108" t="s">
        <v>3</v>
      </c>
      <c r="F19" s="44" t="s">
        <v>10</v>
      </c>
      <c r="G19" s="88">
        <v>2</v>
      </c>
      <c r="H19" s="148"/>
      <c r="I19" s="107">
        <f t="shared" si="0"/>
        <v>0</v>
      </c>
      <c r="J19" s="65"/>
    </row>
    <row r="20" spans="1:10" ht="18.95" customHeight="1" thickBot="1" x14ac:dyDescent="0.3">
      <c r="A20" s="38" t="s">
        <v>18</v>
      </c>
      <c r="B20" s="108" t="s">
        <v>62</v>
      </c>
      <c r="C20" s="108" t="s">
        <v>9</v>
      </c>
      <c r="D20" s="39">
        <v>18</v>
      </c>
      <c r="E20" s="108" t="s">
        <v>3</v>
      </c>
      <c r="F20" s="44" t="s">
        <v>10</v>
      </c>
      <c r="G20" s="88">
        <v>2</v>
      </c>
      <c r="H20" s="148"/>
      <c r="I20" s="107">
        <f t="shared" si="0"/>
        <v>0</v>
      </c>
      <c r="J20" s="65"/>
    </row>
    <row r="21" spans="1:10" ht="18.95" customHeight="1" thickBot="1" x14ac:dyDescent="0.3">
      <c r="A21" s="36" t="s">
        <v>18</v>
      </c>
      <c r="B21" s="94" t="s">
        <v>129</v>
      </c>
      <c r="C21" s="94" t="s">
        <v>9</v>
      </c>
      <c r="D21" s="37">
        <v>38</v>
      </c>
      <c r="E21" s="94" t="s">
        <v>3</v>
      </c>
      <c r="F21" s="47" t="s">
        <v>10</v>
      </c>
      <c r="G21" s="88">
        <v>2</v>
      </c>
      <c r="H21" s="148"/>
      <c r="I21" s="107">
        <f t="shared" si="0"/>
        <v>0</v>
      </c>
      <c r="J21" s="65"/>
    </row>
    <row r="22" spans="1:10" ht="18.95" customHeight="1" thickBot="1" x14ac:dyDescent="0.3">
      <c r="A22" s="36" t="s">
        <v>18</v>
      </c>
      <c r="B22" s="94" t="s">
        <v>130</v>
      </c>
      <c r="C22" s="94" t="s">
        <v>9</v>
      </c>
      <c r="D22" s="37">
        <v>30</v>
      </c>
      <c r="E22" s="94" t="s">
        <v>3</v>
      </c>
      <c r="F22" s="47" t="s">
        <v>10</v>
      </c>
      <c r="G22" s="88">
        <v>2</v>
      </c>
      <c r="H22" s="148"/>
      <c r="I22" s="107">
        <f t="shared" si="0"/>
        <v>0</v>
      </c>
      <c r="J22" s="65"/>
    </row>
    <row r="23" spans="1:10" ht="18.95" customHeight="1" thickBot="1" x14ac:dyDescent="0.3">
      <c r="A23" s="40" t="s">
        <v>18</v>
      </c>
      <c r="B23" s="118" t="s">
        <v>93</v>
      </c>
      <c r="C23" s="118" t="s">
        <v>9</v>
      </c>
      <c r="D23" s="41">
        <v>40</v>
      </c>
      <c r="E23" s="118" t="s">
        <v>3</v>
      </c>
      <c r="F23" s="49" t="s">
        <v>10</v>
      </c>
      <c r="G23" s="88">
        <v>2</v>
      </c>
      <c r="H23" s="148"/>
      <c r="I23" s="107">
        <f t="shared" si="0"/>
        <v>0</v>
      </c>
      <c r="J23" s="65"/>
    </row>
    <row r="24" spans="1:10" ht="18.95" customHeight="1" x14ac:dyDescent="0.25">
      <c r="A24" s="33" t="s">
        <v>18</v>
      </c>
      <c r="B24" s="85" t="s">
        <v>61</v>
      </c>
      <c r="C24" s="85" t="s">
        <v>9</v>
      </c>
      <c r="D24" s="34">
        <v>154</v>
      </c>
      <c r="E24" s="85" t="s">
        <v>3</v>
      </c>
      <c r="F24" s="42" t="s">
        <v>10</v>
      </c>
      <c r="G24" s="90">
        <v>2</v>
      </c>
      <c r="H24" s="149"/>
      <c r="I24" s="107">
        <f t="shared" si="0"/>
        <v>0</v>
      </c>
      <c r="J24" s="65"/>
    </row>
    <row r="25" spans="1:10" ht="18.95" customHeight="1" x14ac:dyDescent="0.25">
      <c r="A25" s="35" t="s">
        <v>18</v>
      </c>
      <c r="B25" s="98" t="s">
        <v>61</v>
      </c>
      <c r="C25" s="98" t="s">
        <v>8</v>
      </c>
      <c r="D25" s="32">
        <v>5</v>
      </c>
      <c r="E25" s="98" t="s">
        <v>3</v>
      </c>
      <c r="F25" s="43" t="s">
        <v>1</v>
      </c>
      <c r="G25" s="99">
        <v>4</v>
      </c>
      <c r="H25" s="151"/>
      <c r="I25" s="100">
        <f t="shared" si="0"/>
        <v>0</v>
      </c>
      <c r="J25" s="65"/>
    </row>
    <row r="26" spans="1:10" ht="18.95" customHeight="1" x14ac:dyDescent="0.25">
      <c r="A26" s="35" t="s">
        <v>18</v>
      </c>
      <c r="B26" s="98" t="s">
        <v>61</v>
      </c>
      <c r="C26" s="98" t="s">
        <v>7</v>
      </c>
      <c r="D26" s="32">
        <v>1</v>
      </c>
      <c r="E26" s="98" t="s">
        <v>21</v>
      </c>
      <c r="F26" s="43" t="s">
        <v>0</v>
      </c>
      <c r="G26" s="99">
        <v>1</v>
      </c>
      <c r="H26" s="151"/>
      <c r="I26" s="100">
        <f t="shared" si="0"/>
        <v>0</v>
      </c>
      <c r="J26" s="65"/>
    </row>
    <row r="27" spans="1:10" ht="18.95" customHeight="1" x14ac:dyDescent="0.25">
      <c r="A27" s="35" t="s">
        <v>18</v>
      </c>
      <c r="B27" s="98" t="s">
        <v>61</v>
      </c>
      <c r="C27" s="98" t="s">
        <v>6</v>
      </c>
      <c r="D27" s="32">
        <v>1</v>
      </c>
      <c r="E27" s="98" t="s">
        <v>21</v>
      </c>
      <c r="F27" s="43" t="s">
        <v>0</v>
      </c>
      <c r="G27" s="99">
        <v>1</v>
      </c>
      <c r="H27" s="151"/>
      <c r="I27" s="100">
        <f t="shared" si="0"/>
        <v>0</v>
      </c>
      <c r="J27" s="65"/>
    </row>
    <row r="28" spans="1:10" ht="18.95" customHeight="1" x14ac:dyDescent="0.25">
      <c r="A28" s="35" t="s">
        <v>18</v>
      </c>
      <c r="B28" s="98" t="s">
        <v>61</v>
      </c>
      <c r="C28" s="98" t="s">
        <v>17</v>
      </c>
      <c r="D28" s="32">
        <v>5</v>
      </c>
      <c r="E28" s="98" t="s">
        <v>21</v>
      </c>
      <c r="F28" s="43" t="s">
        <v>4</v>
      </c>
      <c r="G28" s="102">
        <v>1</v>
      </c>
      <c r="H28" s="152"/>
      <c r="I28" s="100">
        <f t="shared" si="0"/>
        <v>0</v>
      </c>
      <c r="J28" s="65"/>
    </row>
    <row r="29" spans="1:10" ht="18.95" customHeight="1" thickBot="1" x14ac:dyDescent="0.3">
      <c r="A29" s="60" t="s">
        <v>198</v>
      </c>
      <c r="B29" s="98" t="s">
        <v>61</v>
      </c>
      <c r="C29" s="92" t="s">
        <v>199</v>
      </c>
      <c r="D29" s="93">
        <v>1</v>
      </c>
      <c r="E29" s="92" t="s">
        <v>23</v>
      </c>
      <c r="F29" s="163" t="s">
        <v>10</v>
      </c>
      <c r="G29" s="60">
        <v>2</v>
      </c>
      <c r="H29" s="162"/>
      <c r="I29" s="96">
        <f t="shared" si="0"/>
        <v>0</v>
      </c>
      <c r="J29" s="65"/>
    </row>
    <row r="30" spans="1:10" ht="18.95" customHeight="1" x14ac:dyDescent="0.25">
      <c r="A30" s="33" t="s">
        <v>18</v>
      </c>
      <c r="B30" s="85" t="s">
        <v>60</v>
      </c>
      <c r="C30" s="85" t="s">
        <v>8</v>
      </c>
      <c r="D30" s="34">
        <v>1</v>
      </c>
      <c r="E30" s="85" t="s">
        <v>3</v>
      </c>
      <c r="F30" s="42" t="s">
        <v>1</v>
      </c>
      <c r="G30" s="106">
        <v>4</v>
      </c>
      <c r="H30" s="153"/>
      <c r="I30" s="107">
        <f t="shared" si="0"/>
        <v>0</v>
      </c>
      <c r="J30" s="65"/>
    </row>
    <row r="31" spans="1:10" ht="18.95" customHeight="1" x14ac:dyDescent="0.25">
      <c r="A31" s="35" t="s">
        <v>18</v>
      </c>
      <c r="B31" s="98" t="s">
        <v>60</v>
      </c>
      <c r="C31" s="98" t="s">
        <v>9</v>
      </c>
      <c r="D31" s="32">
        <v>155</v>
      </c>
      <c r="E31" s="98" t="s">
        <v>3</v>
      </c>
      <c r="F31" s="43" t="s">
        <v>10</v>
      </c>
      <c r="G31" s="99">
        <v>2</v>
      </c>
      <c r="H31" s="151"/>
      <c r="I31" s="100">
        <f t="shared" si="0"/>
        <v>0</v>
      </c>
      <c r="J31" s="65"/>
    </row>
    <row r="32" spans="1:10" ht="18.95" customHeight="1" x14ac:dyDescent="0.25">
      <c r="A32" s="35" t="s">
        <v>18</v>
      </c>
      <c r="B32" s="98" t="s">
        <v>60</v>
      </c>
      <c r="C32" s="98" t="s">
        <v>7</v>
      </c>
      <c r="D32" s="32">
        <v>1</v>
      </c>
      <c r="E32" s="98" t="s">
        <v>21</v>
      </c>
      <c r="F32" s="43" t="s">
        <v>0</v>
      </c>
      <c r="G32" s="99">
        <v>1</v>
      </c>
      <c r="H32" s="151"/>
      <c r="I32" s="100">
        <f t="shared" si="0"/>
        <v>0</v>
      </c>
      <c r="J32" s="65"/>
    </row>
    <row r="33" spans="1:10" ht="18.95" customHeight="1" x14ac:dyDescent="0.25">
      <c r="A33" s="35" t="s">
        <v>18</v>
      </c>
      <c r="B33" s="98" t="s">
        <v>60</v>
      </c>
      <c r="C33" s="98" t="s">
        <v>6</v>
      </c>
      <c r="D33" s="32">
        <v>1</v>
      </c>
      <c r="E33" s="98" t="s">
        <v>21</v>
      </c>
      <c r="F33" s="43" t="s">
        <v>0</v>
      </c>
      <c r="G33" s="99">
        <v>1</v>
      </c>
      <c r="H33" s="151"/>
      <c r="I33" s="100">
        <f t="shared" si="0"/>
        <v>0</v>
      </c>
      <c r="J33" s="65"/>
    </row>
    <row r="34" spans="1:10" ht="18.95" customHeight="1" x14ac:dyDescent="0.25">
      <c r="A34" s="35" t="s">
        <v>18</v>
      </c>
      <c r="B34" s="98" t="s">
        <v>60</v>
      </c>
      <c r="C34" s="98" t="s">
        <v>153</v>
      </c>
      <c r="D34" s="32">
        <v>1</v>
      </c>
      <c r="E34" s="98" t="s">
        <v>3</v>
      </c>
      <c r="F34" s="43" t="s">
        <v>10</v>
      </c>
      <c r="G34" s="99">
        <v>2</v>
      </c>
      <c r="H34" s="151"/>
      <c r="I34" s="100">
        <f t="shared" si="0"/>
        <v>0</v>
      </c>
      <c r="J34" s="65"/>
    </row>
    <row r="35" spans="1:10" ht="18.95" customHeight="1" x14ac:dyDescent="0.25">
      <c r="A35" s="35" t="s">
        <v>18</v>
      </c>
      <c r="B35" s="98" t="s">
        <v>60</v>
      </c>
      <c r="C35" s="98" t="s">
        <v>153</v>
      </c>
      <c r="D35" s="32">
        <v>1</v>
      </c>
      <c r="E35" s="98" t="s">
        <v>23</v>
      </c>
      <c r="F35" s="43" t="s">
        <v>10</v>
      </c>
      <c r="G35" s="99">
        <v>2</v>
      </c>
      <c r="H35" s="151"/>
      <c r="I35" s="100">
        <f t="shared" si="0"/>
        <v>0</v>
      </c>
      <c r="J35" s="65"/>
    </row>
    <row r="36" spans="1:10" ht="18.95" customHeight="1" x14ac:dyDescent="0.25">
      <c r="A36" s="35" t="s">
        <v>18</v>
      </c>
      <c r="B36" s="98" t="s">
        <v>60</v>
      </c>
      <c r="C36" s="98" t="s">
        <v>17</v>
      </c>
      <c r="D36" s="32">
        <v>3</v>
      </c>
      <c r="E36" s="98" t="s">
        <v>21</v>
      </c>
      <c r="F36" s="43" t="s">
        <v>4</v>
      </c>
      <c r="G36" s="102">
        <v>1</v>
      </c>
      <c r="H36" s="152"/>
      <c r="I36" s="100">
        <f t="shared" si="0"/>
        <v>0</v>
      </c>
      <c r="J36" s="65"/>
    </row>
    <row r="37" spans="1:10" ht="18.95" customHeight="1" thickBot="1" x14ac:dyDescent="0.3">
      <c r="A37" s="60" t="s">
        <v>198</v>
      </c>
      <c r="B37" s="98" t="s">
        <v>60</v>
      </c>
      <c r="C37" s="92" t="s">
        <v>199</v>
      </c>
      <c r="D37" s="93">
        <v>1</v>
      </c>
      <c r="E37" s="92" t="s">
        <v>23</v>
      </c>
      <c r="F37" s="163" t="s">
        <v>10</v>
      </c>
      <c r="G37" s="60">
        <v>2</v>
      </c>
      <c r="H37" s="162"/>
      <c r="I37" s="96">
        <f t="shared" si="0"/>
        <v>0</v>
      </c>
      <c r="J37" s="65"/>
    </row>
    <row r="38" spans="1:10" ht="18.95" customHeight="1" x14ac:dyDescent="0.25">
      <c r="A38" s="33" t="s">
        <v>18</v>
      </c>
      <c r="B38" s="85" t="s">
        <v>59</v>
      </c>
      <c r="C38" s="85" t="s">
        <v>8</v>
      </c>
      <c r="D38" s="34">
        <v>1</v>
      </c>
      <c r="E38" s="85" t="s">
        <v>3</v>
      </c>
      <c r="F38" s="42" t="s">
        <v>1</v>
      </c>
      <c r="G38" s="90">
        <v>4</v>
      </c>
      <c r="H38" s="149"/>
      <c r="I38" s="107">
        <f t="shared" si="0"/>
        <v>0</v>
      </c>
      <c r="J38" s="65"/>
    </row>
    <row r="39" spans="1:10" ht="18.95" customHeight="1" x14ac:dyDescent="0.25">
      <c r="A39" s="35" t="s">
        <v>18</v>
      </c>
      <c r="B39" s="98" t="s">
        <v>59</v>
      </c>
      <c r="C39" s="98" t="s">
        <v>9</v>
      </c>
      <c r="D39" s="32">
        <v>266</v>
      </c>
      <c r="E39" s="98" t="s">
        <v>3</v>
      </c>
      <c r="F39" s="43" t="s">
        <v>10</v>
      </c>
      <c r="G39" s="99">
        <v>2</v>
      </c>
      <c r="H39" s="151"/>
      <c r="I39" s="100">
        <f t="shared" si="0"/>
        <v>0</v>
      </c>
      <c r="J39" s="65"/>
    </row>
    <row r="40" spans="1:10" ht="18.95" customHeight="1" x14ac:dyDescent="0.25">
      <c r="A40" s="35" t="s">
        <v>18</v>
      </c>
      <c r="B40" s="98" t="s">
        <v>59</v>
      </c>
      <c r="C40" s="98" t="s">
        <v>7</v>
      </c>
      <c r="D40" s="32">
        <v>1</v>
      </c>
      <c r="E40" s="98" t="s">
        <v>21</v>
      </c>
      <c r="F40" s="43" t="s">
        <v>4</v>
      </c>
      <c r="G40" s="99">
        <v>1</v>
      </c>
      <c r="H40" s="151"/>
      <c r="I40" s="100">
        <f t="shared" si="0"/>
        <v>0</v>
      </c>
      <c r="J40" s="65"/>
    </row>
    <row r="41" spans="1:10" ht="18.95" customHeight="1" x14ac:dyDescent="0.25">
      <c r="A41" s="35" t="s">
        <v>18</v>
      </c>
      <c r="B41" s="98" t="s">
        <v>59</v>
      </c>
      <c r="C41" s="98" t="s">
        <v>6</v>
      </c>
      <c r="D41" s="32">
        <v>1</v>
      </c>
      <c r="E41" s="98" t="s">
        <v>21</v>
      </c>
      <c r="F41" s="43" t="s">
        <v>0</v>
      </c>
      <c r="G41" s="99">
        <v>1</v>
      </c>
      <c r="H41" s="151"/>
      <c r="I41" s="100">
        <f t="shared" si="0"/>
        <v>0</v>
      </c>
      <c r="J41" s="65"/>
    </row>
    <row r="42" spans="1:10" ht="18.95" customHeight="1" x14ac:dyDescent="0.25">
      <c r="A42" s="35" t="s">
        <v>18</v>
      </c>
      <c r="B42" s="98" t="s">
        <v>59</v>
      </c>
      <c r="C42" s="98" t="s">
        <v>157</v>
      </c>
      <c r="D42" s="32">
        <v>1</v>
      </c>
      <c r="E42" s="98" t="s">
        <v>23</v>
      </c>
      <c r="F42" s="43" t="s">
        <v>10</v>
      </c>
      <c r="G42" s="99">
        <v>2</v>
      </c>
      <c r="H42" s="151"/>
      <c r="I42" s="100">
        <f t="shared" si="0"/>
        <v>0</v>
      </c>
      <c r="J42" s="65"/>
    </row>
    <row r="43" spans="1:10" ht="18.95" customHeight="1" x14ac:dyDescent="0.25">
      <c r="A43" s="35" t="s">
        <v>18</v>
      </c>
      <c r="B43" s="98" t="s">
        <v>59</v>
      </c>
      <c r="C43" s="98" t="s">
        <v>157</v>
      </c>
      <c r="D43" s="32">
        <v>1</v>
      </c>
      <c r="E43" s="98" t="s">
        <v>3</v>
      </c>
      <c r="F43" s="43" t="s">
        <v>10</v>
      </c>
      <c r="G43" s="99">
        <v>2</v>
      </c>
      <c r="H43" s="151"/>
      <c r="I43" s="100">
        <f t="shared" si="0"/>
        <v>0</v>
      </c>
      <c r="J43" s="65"/>
    </row>
    <row r="44" spans="1:10" ht="18.95" customHeight="1" x14ac:dyDescent="0.25">
      <c r="A44" s="35" t="s">
        <v>18</v>
      </c>
      <c r="B44" s="98" t="s">
        <v>59</v>
      </c>
      <c r="C44" s="98" t="s">
        <v>17</v>
      </c>
      <c r="D44" s="32">
        <v>4</v>
      </c>
      <c r="E44" s="98" t="s">
        <v>21</v>
      </c>
      <c r="F44" s="43" t="s">
        <v>4</v>
      </c>
      <c r="G44" s="102">
        <v>1</v>
      </c>
      <c r="H44" s="152"/>
      <c r="I44" s="100">
        <f t="shared" si="0"/>
        <v>0</v>
      </c>
      <c r="J44" s="65"/>
    </row>
    <row r="45" spans="1:10" ht="18.95" customHeight="1" thickBot="1" x14ac:dyDescent="0.3">
      <c r="A45" s="60" t="s">
        <v>198</v>
      </c>
      <c r="B45" s="98" t="s">
        <v>59</v>
      </c>
      <c r="C45" s="92" t="s">
        <v>199</v>
      </c>
      <c r="D45" s="93">
        <v>1</v>
      </c>
      <c r="E45" s="92" t="s">
        <v>23</v>
      </c>
      <c r="F45" s="163" t="s">
        <v>10</v>
      </c>
      <c r="G45" s="60">
        <v>2</v>
      </c>
      <c r="H45" s="162"/>
      <c r="I45" s="96">
        <f t="shared" si="0"/>
        <v>0</v>
      </c>
      <c r="J45" s="65"/>
    </row>
    <row r="46" spans="1:10" ht="18.95" customHeight="1" x14ac:dyDescent="0.25">
      <c r="A46" s="33" t="s">
        <v>18</v>
      </c>
      <c r="B46" s="85" t="s">
        <v>58</v>
      </c>
      <c r="C46" s="85" t="s">
        <v>8</v>
      </c>
      <c r="D46" s="34">
        <v>8</v>
      </c>
      <c r="E46" s="85" t="s">
        <v>3</v>
      </c>
      <c r="F46" s="42" t="s">
        <v>1</v>
      </c>
      <c r="G46" s="172">
        <v>4</v>
      </c>
      <c r="H46" s="173"/>
      <c r="I46" s="107">
        <f t="shared" si="0"/>
        <v>0</v>
      </c>
      <c r="J46" s="65"/>
    </row>
    <row r="47" spans="1:10" ht="18.95" customHeight="1" x14ac:dyDescent="0.25">
      <c r="A47" s="35" t="s">
        <v>18</v>
      </c>
      <c r="B47" s="98" t="s">
        <v>58</v>
      </c>
      <c r="C47" s="98" t="s">
        <v>9</v>
      </c>
      <c r="D47" s="32">
        <v>266</v>
      </c>
      <c r="E47" s="98" t="s">
        <v>3</v>
      </c>
      <c r="F47" s="43" t="s">
        <v>10</v>
      </c>
      <c r="G47" s="136">
        <v>2</v>
      </c>
      <c r="H47" s="156"/>
      <c r="I47" s="100">
        <f t="shared" si="0"/>
        <v>0</v>
      </c>
      <c r="J47" s="65"/>
    </row>
    <row r="48" spans="1:10" ht="18.95" customHeight="1" x14ac:dyDescent="0.25">
      <c r="A48" s="35" t="s">
        <v>18</v>
      </c>
      <c r="B48" s="98" t="s">
        <v>58</v>
      </c>
      <c r="C48" s="98" t="s">
        <v>7</v>
      </c>
      <c r="D48" s="32">
        <v>1</v>
      </c>
      <c r="E48" s="98" t="s">
        <v>21</v>
      </c>
      <c r="F48" s="43" t="s">
        <v>0</v>
      </c>
      <c r="G48" s="136">
        <v>1</v>
      </c>
      <c r="H48" s="156"/>
      <c r="I48" s="100">
        <f t="shared" si="0"/>
        <v>0</v>
      </c>
      <c r="J48" s="65"/>
    </row>
    <row r="49" spans="1:10" ht="18.95" customHeight="1" x14ac:dyDescent="0.25">
      <c r="A49" s="35" t="s">
        <v>18</v>
      </c>
      <c r="B49" s="98" t="s">
        <v>58</v>
      </c>
      <c r="C49" s="98" t="s">
        <v>6</v>
      </c>
      <c r="D49" s="32">
        <v>1</v>
      </c>
      <c r="E49" s="98" t="s">
        <v>21</v>
      </c>
      <c r="F49" s="43" t="s">
        <v>0</v>
      </c>
      <c r="G49" s="136">
        <v>1</v>
      </c>
      <c r="H49" s="156"/>
      <c r="I49" s="100">
        <f t="shared" si="0"/>
        <v>0</v>
      </c>
      <c r="J49" s="65"/>
    </row>
    <row r="50" spans="1:10" ht="18.95" customHeight="1" x14ac:dyDescent="0.25">
      <c r="A50" s="35" t="s">
        <v>18</v>
      </c>
      <c r="B50" s="98" t="s">
        <v>58</v>
      </c>
      <c r="C50" s="98" t="s">
        <v>158</v>
      </c>
      <c r="D50" s="32">
        <v>1</v>
      </c>
      <c r="E50" s="98" t="s">
        <v>3</v>
      </c>
      <c r="F50" s="43" t="s">
        <v>10</v>
      </c>
      <c r="G50" s="136">
        <v>2</v>
      </c>
      <c r="H50" s="156"/>
      <c r="I50" s="100">
        <f t="shared" si="0"/>
        <v>0</v>
      </c>
      <c r="J50" s="65"/>
    </row>
    <row r="51" spans="1:10" ht="18.95" customHeight="1" x14ac:dyDescent="0.25">
      <c r="A51" s="35" t="s">
        <v>18</v>
      </c>
      <c r="B51" s="98" t="s">
        <v>58</v>
      </c>
      <c r="C51" s="98" t="s">
        <v>158</v>
      </c>
      <c r="D51" s="32">
        <v>1</v>
      </c>
      <c r="E51" s="98" t="s">
        <v>23</v>
      </c>
      <c r="F51" s="43" t="s">
        <v>10</v>
      </c>
      <c r="G51" s="136">
        <v>2</v>
      </c>
      <c r="H51" s="156"/>
      <c r="I51" s="100">
        <f t="shared" si="0"/>
        <v>0</v>
      </c>
      <c r="J51" s="65"/>
    </row>
    <row r="52" spans="1:10" ht="18.95" customHeight="1" x14ac:dyDescent="0.25">
      <c r="A52" s="40" t="s">
        <v>18</v>
      </c>
      <c r="B52" s="118" t="s">
        <v>58</v>
      </c>
      <c r="C52" s="118" t="s">
        <v>17</v>
      </c>
      <c r="D52" s="41">
        <v>1</v>
      </c>
      <c r="E52" s="118" t="s">
        <v>21</v>
      </c>
      <c r="F52" s="49" t="s">
        <v>10</v>
      </c>
      <c r="G52" s="140">
        <v>2</v>
      </c>
      <c r="H52" s="174"/>
      <c r="I52" s="100">
        <f t="shared" si="0"/>
        <v>0</v>
      </c>
      <c r="J52" s="65"/>
    </row>
    <row r="53" spans="1:10" ht="18.95" customHeight="1" thickBot="1" x14ac:dyDescent="0.3">
      <c r="A53" s="60" t="s">
        <v>198</v>
      </c>
      <c r="B53" s="94" t="s">
        <v>58</v>
      </c>
      <c r="C53" s="92" t="s">
        <v>199</v>
      </c>
      <c r="D53" s="93">
        <v>1</v>
      </c>
      <c r="E53" s="92" t="s">
        <v>23</v>
      </c>
      <c r="F53" s="163" t="s">
        <v>10</v>
      </c>
      <c r="G53" s="60">
        <v>2</v>
      </c>
      <c r="H53" s="162"/>
      <c r="I53" s="103">
        <f t="shared" si="0"/>
        <v>0</v>
      </c>
      <c r="J53" s="65"/>
    </row>
    <row r="54" spans="1:10" ht="18.95" customHeight="1" thickBot="1" x14ac:dyDescent="0.3">
      <c r="B54" s="66"/>
      <c r="C54" s="66"/>
      <c r="E54" s="66"/>
      <c r="F54" s="17"/>
      <c r="G54" s="66"/>
      <c r="H54" s="58" t="s">
        <v>172</v>
      </c>
      <c r="I54" s="57">
        <f>SUM(I7:I53)</f>
        <v>0</v>
      </c>
      <c r="J54" s="65"/>
    </row>
    <row r="55" spans="1:10" x14ac:dyDescent="0.25">
      <c r="A55" s="13" t="s">
        <v>184</v>
      </c>
      <c r="B55" s="66"/>
      <c r="C55" s="66"/>
      <c r="E55" s="66"/>
      <c r="F55" s="17"/>
      <c r="G55" s="66"/>
      <c r="H55" s="66"/>
      <c r="I55" s="66"/>
      <c r="J55" s="65"/>
    </row>
    <row r="56" spans="1:10" x14ac:dyDescent="0.25">
      <c r="B56" s="66"/>
      <c r="C56" s="66"/>
      <c r="E56" s="66"/>
      <c r="F56" s="17"/>
      <c r="G56" s="66"/>
      <c r="H56" s="66"/>
      <c r="I56" s="66"/>
      <c r="J56" s="65"/>
    </row>
  </sheetData>
  <autoFilter ref="A6:F53" xr:uid="{00000000-0009-0000-0000-000006000000}"/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58"/>
  <sheetViews>
    <sheetView topLeftCell="A32" workbookViewId="0">
      <selection activeCell="F59" sqref="F59"/>
    </sheetView>
  </sheetViews>
  <sheetFormatPr defaultColWidth="8.7109375" defaultRowHeight="15" x14ac:dyDescent="0.25"/>
  <cols>
    <col min="1" max="1" width="12.7109375" style="2" customWidth="1"/>
    <col min="2" max="2" width="39.7109375" style="2" customWidth="1"/>
    <col min="3" max="3" width="36.7109375" style="2" customWidth="1"/>
    <col min="4" max="4" width="12.7109375" style="4" customWidth="1"/>
    <col min="5" max="5" width="33.7109375" style="2" customWidth="1"/>
    <col min="6" max="6" width="21.7109375" style="17" customWidth="1"/>
    <col min="7" max="7" width="24.42578125" style="2" customWidth="1"/>
    <col min="8" max="8" width="17.7109375" style="3" customWidth="1"/>
    <col min="9" max="9" width="18.5703125" style="2" customWidth="1"/>
    <col min="10" max="10" width="13.7109375" style="2" customWidth="1"/>
    <col min="11" max="11" width="19.42578125" style="2" customWidth="1"/>
    <col min="12" max="12" width="21" style="2" customWidth="1"/>
    <col min="13" max="13" width="17.42578125" style="2" customWidth="1"/>
    <col min="14" max="14" width="18.140625" style="2" customWidth="1"/>
    <col min="15" max="15" width="19.85546875" style="2" customWidth="1"/>
    <col min="16" max="16" width="18.7109375" style="2" customWidth="1"/>
    <col min="17" max="17" width="8.7109375" style="2"/>
  </cols>
  <sheetData>
    <row r="1" spans="1:12" x14ac:dyDescent="0.25">
      <c r="A1" s="66"/>
      <c r="B1" s="66"/>
      <c r="C1" s="66"/>
      <c r="E1" s="66"/>
      <c r="G1" s="66"/>
      <c r="H1" s="119"/>
      <c r="I1" s="66"/>
      <c r="J1" s="66"/>
    </row>
    <row r="2" spans="1:12" x14ac:dyDescent="0.25">
      <c r="A2" s="157" t="s">
        <v>187</v>
      </c>
      <c r="B2" s="157" t="s">
        <v>195</v>
      </c>
      <c r="C2" s="66"/>
      <c r="E2" s="66"/>
      <c r="G2" s="66"/>
      <c r="H2" s="119"/>
      <c r="I2" s="66"/>
      <c r="J2" s="66"/>
    </row>
    <row r="3" spans="1:12" x14ac:dyDescent="0.25">
      <c r="A3" s="66"/>
      <c r="B3" s="66"/>
      <c r="C3" s="66"/>
      <c r="E3" s="66"/>
      <c r="F3" s="18"/>
      <c r="G3" s="120"/>
      <c r="H3" s="120"/>
      <c r="I3" s="120"/>
      <c r="J3" s="120"/>
      <c r="K3" s="15"/>
      <c r="L3" s="15"/>
    </row>
    <row r="4" spans="1:12" x14ac:dyDescent="0.25">
      <c r="A4" s="67" t="s">
        <v>76</v>
      </c>
      <c r="B4" s="66"/>
      <c r="C4" s="66"/>
      <c r="E4" s="66"/>
      <c r="F4" s="18"/>
      <c r="G4" s="120"/>
      <c r="H4" s="120"/>
      <c r="I4" s="120"/>
      <c r="J4" s="120"/>
      <c r="K4" s="15"/>
      <c r="L4" s="15"/>
    </row>
    <row r="5" spans="1:12" ht="15.75" thickBot="1" x14ac:dyDescent="0.3">
      <c r="A5" s="66"/>
      <c r="B5" s="66"/>
      <c r="C5" s="66"/>
      <c r="E5" s="66"/>
      <c r="G5" s="66"/>
      <c r="H5" s="119"/>
      <c r="I5" s="66"/>
      <c r="J5" s="66"/>
    </row>
    <row r="6" spans="1:12" s="1" customFormat="1" ht="33" customHeight="1" thickBot="1" x14ac:dyDescent="0.3">
      <c r="A6" s="9" t="s">
        <v>19</v>
      </c>
      <c r="B6" s="10" t="s">
        <v>77</v>
      </c>
      <c r="C6" s="10" t="s">
        <v>113</v>
      </c>
      <c r="D6" s="7" t="s">
        <v>115</v>
      </c>
      <c r="E6" s="10" t="s">
        <v>114</v>
      </c>
      <c r="F6" s="11" t="s">
        <v>16</v>
      </c>
      <c r="G6" s="53" t="s">
        <v>169</v>
      </c>
      <c r="H6" s="54" t="s">
        <v>170</v>
      </c>
      <c r="I6" s="55" t="s">
        <v>171</v>
      </c>
    </row>
    <row r="7" spans="1:12" s="14" customFormat="1" ht="18.95" customHeight="1" thickBot="1" x14ac:dyDescent="0.3">
      <c r="A7" s="121" t="s">
        <v>18</v>
      </c>
      <c r="B7" s="122" t="s">
        <v>75</v>
      </c>
      <c r="C7" s="123" t="s">
        <v>9</v>
      </c>
      <c r="D7" s="20" t="s">
        <v>106</v>
      </c>
      <c r="E7" s="123" t="s">
        <v>3</v>
      </c>
      <c r="F7" s="21" t="s">
        <v>10</v>
      </c>
      <c r="G7" s="88">
        <v>2</v>
      </c>
      <c r="H7" s="148"/>
      <c r="I7" s="89">
        <f>G7*H7*D7</f>
        <v>0</v>
      </c>
      <c r="J7" s="124"/>
    </row>
    <row r="8" spans="1:12" s="14" customFormat="1" ht="18.95" customHeight="1" thickBot="1" x14ac:dyDescent="0.3">
      <c r="A8" s="121" t="s">
        <v>18</v>
      </c>
      <c r="B8" s="122" t="s">
        <v>122</v>
      </c>
      <c r="C8" s="123" t="s">
        <v>9</v>
      </c>
      <c r="D8" s="20" t="s">
        <v>104</v>
      </c>
      <c r="E8" s="123" t="s">
        <v>3</v>
      </c>
      <c r="F8" s="21" t="s">
        <v>10</v>
      </c>
      <c r="G8" s="88">
        <v>2</v>
      </c>
      <c r="H8" s="148"/>
      <c r="I8" s="89">
        <f t="shared" ref="I8:I54" si="0">G8*H8*D8</f>
        <v>0</v>
      </c>
      <c r="J8" s="124"/>
    </row>
    <row r="9" spans="1:12" s="14" customFormat="1" ht="18.95" customHeight="1" thickBot="1" x14ac:dyDescent="0.3">
      <c r="A9" s="121" t="s">
        <v>18</v>
      </c>
      <c r="B9" s="122" t="s">
        <v>123</v>
      </c>
      <c r="C9" s="123" t="s">
        <v>9</v>
      </c>
      <c r="D9" s="20" t="s">
        <v>105</v>
      </c>
      <c r="E9" s="123" t="s">
        <v>3</v>
      </c>
      <c r="F9" s="21" t="s">
        <v>10</v>
      </c>
      <c r="G9" s="88">
        <v>2</v>
      </c>
      <c r="H9" s="148"/>
      <c r="I9" s="89">
        <f t="shared" si="0"/>
        <v>0</v>
      </c>
      <c r="J9" s="124"/>
    </row>
    <row r="10" spans="1:12" s="14" customFormat="1" ht="18.95" customHeight="1" thickBot="1" x14ac:dyDescent="0.3">
      <c r="A10" s="121" t="s">
        <v>18</v>
      </c>
      <c r="B10" s="122" t="s">
        <v>124</v>
      </c>
      <c r="C10" s="123" t="s">
        <v>9</v>
      </c>
      <c r="D10" s="20" t="s">
        <v>103</v>
      </c>
      <c r="E10" s="123" t="s">
        <v>3</v>
      </c>
      <c r="F10" s="21" t="s">
        <v>10</v>
      </c>
      <c r="G10" s="88">
        <v>2</v>
      </c>
      <c r="H10" s="148"/>
      <c r="I10" s="89">
        <f t="shared" si="0"/>
        <v>0</v>
      </c>
      <c r="J10" s="124"/>
    </row>
    <row r="11" spans="1:12" s="14" customFormat="1" ht="18.95" customHeight="1" thickBot="1" x14ac:dyDescent="0.3">
      <c r="A11" s="121" t="s">
        <v>18</v>
      </c>
      <c r="B11" s="122" t="s">
        <v>125</v>
      </c>
      <c r="C11" s="123" t="s">
        <v>9</v>
      </c>
      <c r="D11" s="20" t="s">
        <v>105</v>
      </c>
      <c r="E11" s="123" t="s">
        <v>3</v>
      </c>
      <c r="F11" s="21" t="s">
        <v>10</v>
      </c>
      <c r="G11" s="88">
        <v>2</v>
      </c>
      <c r="H11" s="148"/>
      <c r="I11" s="89">
        <f t="shared" si="0"/>
        <v>0</v>
      </c>
      <c r="J11" s="124"/>
    </row>
    <row r="12" spans="1:12" s="14" customFormat="1" ht="18.95" customHeight="1" thickBot="1" x14ac:dyDescent="0.3">
      <c r="A12" s="121" t="s">
        <v>18</v>
      </c>
      <c r="B12" s="122" t="s">
        <v>126</v>
      </c>
      <c r="C12" s="123" t="s">
        <v>9</v>
      </c>
      <c r="D12" s="20" t="s">
        <v>100</v>
      </c>
      <c r="E12" s="123" t="s">
        <v>3</v>
      </c>
      <c r="F12" s="21" t="s">
        <v>10</v>
      </c>
      <c r="G12" s="88">
        <v>2</v>
      </c>
      <c r="H12" s="148"/>
      <c r="I12" s="89">
        <f t="shared" si="0"/>
        <v>0</v>
      </c>
      <c r="J12" s="124"/>
    </row>
    <row r="13" spans="1:12" s="14" customFormat="1" ht="18.95" customHeight="1" thickBot="1" x14ac:dyDescent="0.3">
      <c r="A13" s="121" t="s">
        <v>18</v>
      </c>
      <c r="B13" s="122" t="s">
        <v>127</v>
      </c>
      <c r="C13" s="123" t="s">
        <v>9</v>
      </c>
      <c r="D13" s="20" t="s">
        <v>101</v>
      </c>
      <c r="E13" s="123" t="s">
        <v>3</v>
      </c>
      <c r="F13" s="21" t="s">
        <v>10</v>
      </c>
      <c r="G13" s="88">
        <v>2</v>
      </c>
      <c r="H13" s="148"/>
      <c r="I13" s="89">
        <f t="shared" si="0"/>
        <v>0</v>
      </c>
      <c r="J13" s="124"/>
    </row>
    <row r="14" spans="1:12" s="14" customFormat="1" ht="18.95" customHeight="1" thickBot="1" x14ac:dyDescent="0.3">
      <c r="A14" s="121" t="s">
        <v>18</v>
      </c>
      <c r="B14" s="122" t="s">
        <v>74</v>
      </c>
      <c r="C14" s="123" t="s">
        <v>9</v>
      </c>
      <c r="D14" s="20" t="s">
        <v>102</v>
      </c>
      <c r="E14" s="123" t="s">
        <v>3</v>
      </c>
      <c r="F14" s="21" t="s">
        <v>10</v>
      </c>
      <c r="G14" s="88">
        <v>2</v>
      </c>
      <c r="H14" s="148"/>
      <c r="I14" s="89">
        <f t="shared" si="0"/>
        <v>0</v>
      </c>
      <c r="J14" s="124"/>
    </row>
    <row r="15" spans="1:12" s="14" customFormat="1" ht="18.95" customHeight="1" x14ac:dyDescent="0.25">
      <c r="A15" s="125" t="s">
        <v>18</v>
      </c>
      <c r="B15" s="126" t="s">
        <v>71</v>
      </c>
      <c r="C15" s="127" t="s">
        <v>5</v>
      </c>
      <c r="D15" s="19" t="s">
        <v>78</v>
      </c>
      <c r="E15" s="127" t="s">
        <v>21</v>
      </c>
      <c r="F15" s="22" t="s">
        <v>0</v>
      </c>
      <c r="G15" s="90">
        <v>1</v>
      </c>
      <c r="H15" s="149"/>
      <c r="I15" s="107">
        <f t="shared" si="0"/>
        <v>0</v>
      </c>
      <c r="J15" s="124"/>
    </row>
    <row r="16" spans="1:12" s="14" customFormat="1" ht="18.95" customHeight="1" x14ac:dyDescent="0.25">
      <c r="A16" s="125" t="s">
        <v>18</v>
      </c>
      <c r="B16" s="126" t="s">
        <v>71</v>
      </c>
      <c r="C16" s="127" t="s">
        <v>72</v>
      </c>
      <c r="D16" s="19" t="s">
        <v>78</v>
      </c>
      <c r="E16" s="127" t="s">
        <v>23</v>
      </c>
      <c r="F16" s="22" t="s">
        <v>4</v>
      </c>
      <c r="G16" s="99">
        <v>1</v>
      </c>
      <c r="H16" s="151"/>
      <c r="I16" s="100">
        <f t="shared" si="0"/>
        <v>0</v>
      </c>
      <c r="J16" s="124"/>
    </row>
    <row r="17" spans="1:10" s="14" customFormat="1" ht="18.95" customHeight="1" x14ac:dyDescent="0.25">
      <c r="A17" s="125" t="s">
        <v>18</v>
      </c>
      <c r="B17" s="126" t="s">
        <v>71</v>
      </c>
      <c r="C17" s="127" t="s">
        <v>121</v>
      </c>
      <c r="D17" s="19" t="s">
        <v>78</v>
      </c>
      <c r="E17" s="127" t="s">
        <v>21</v>
      </c>
      <c r="F17" s="22" t="s">
        <v>4</v>
      </c>
      <c r="G17" s="99">
        <v>1</v>
      </c>
      <c r="H17" s="151"/>
      <c r="I17" s="100">
        <f t="shared" si="0"/>
        <v>0</v>
      </c>
      <c r="J17" s="124"/>
    </row>
    <row r="18" spans="1:10" s="14" customFormat="1" ht="18.95" customHeight="1" x14ac:dyDescent="0.25">
      <c r="A18" s="125" t="s">
        <v>18</v>
      </c>
      <c r="B18" s="126" t="s">
        <v>71</v>
      </c>
      <c r="C18" s="127" t="s">
        <v>7</v>
      </c>
      <c r="D18" s="19" t="s">
        <v>78</v>
      </c>
      <c r="E18" s="127" t="s">
        <v>21</v>
      </c>
      <c r="F18" s="22" t="s">
        <v>4</v>
      </c>
      <c r="G18" s="99">
        <v>1</v>
      </c>
      <c r="H18" s="151"/>
      <c r="I18" s="100">
        <f t="shared" si="0"/>
        <v>0</v>
      </c>
      <c r="J18" s="124"/>
    </row>
    <row r="19" spans="1:10" s="14" customFormat="1" ht="18.95" customHeight="1" x14ac:dyDescent="0.25">
      <c r="A19" s="125" t="s">
        <v>18</v>
      </c>
      <c r="B19" s="126" t="s">
        <v>71</v>
      </c>
      <c r="C19" s="127" t="s">
        <v>152</v>
      </c>
      <c r="D19" s="19" t="s">
        <v>78</v>
      </c>
      <c r="E19" s="127" t="s">
        <v>3</v>
      </c>
      <c r="F19" s="22" t="s">
        <v>10</v>
      </c>
      <c r="G19" s="99">
        <v>2</v>
      </c>
      <c r="H19" s="151"/>
      <c r="I19" s="100">
        <f t="shared" si="0"/>
        <v>0</v>
      </c>
      <c r="J19" s="124"/>
    </row>
    <row r="20" spans="1:10" s="14" customFormat="1" ht="18.95" customHeight="1" x14ac:dyDescent="0.25">
      <c r="A20" s="125" t="s">
        <v>18</v>
      </c>
      <c r="B20" s="126" t="s">
        <v>71</v>
      </c>
      <c r="C20" s="127" t="s">
        <v>152</v>
      </c>
      <c r="D20" s="19" t="s">
        <v>78</v>
      </c>
      <c r="E20" s="127" t="s">
        <v>23</v>
      </c>
      <c r="F20" s="22" t="s">
        <v>10</v>
      </c>
      <c r="G20" s="99">
        <v>2</v>
      </c>
      <c r="H20" s="151"/>
      <c r="I20" s="100">
        <f t="shared" si="0"/>
        <v>0</v>
      </c>
      <c r="J20" s="124"/>
    </row>
    <row r="21" spans="1:10" s="14" customFormat="1" ht="18.95" customHeight="1" x14ac:dyDescent="0.25">
      <c r="A21" s="125" t="s">
        <v>18</v>
      </c>
      <c r="B21" s="126" t="s">
        <v>71</v>
      </c>
      <c r="C21" s="127" t="s">
        <v>6</v>
      </c>
      <c r="D21" s="19" t="s">
        <v>78</v>
      </c>
      <c r="E21" s="127" t="s">
        <v>21</v>
      </c>
      <c r="F21" s="22" t="s">
        <v>39</v>
      </c>
      <c r="G21" s="99">
        <v>2</v>
      </c>
      <c r="H21" s="151"/>
      <c r="I21" s="100">
        <f t="shared" si="0"/>
        <v>0</v>
      </c>
      <c r="J21" s="124"/>
    </row>
    <row r="22" spans="1:10" s="14" customFormat="1" ht="18.95" customHeight="1" x14ac:dyDescent="0.25">
      <c r="A22" s="125" t="s">
        <v>18</v>
      </c>
      <c r="B22" s="126" t="s">
        <v>71</v>
      </c>
      <c r="C22" s="127" t="s">
        <v>17</v>
      </c>
      <c r="D22" s="19" t="s">
        <v>88</v>
      </c>
      <c r="E22" s="127" t="s">
        <v>21</v>
      </c>
      <c r="F22" s="22" t="s">
        <v>4</v>
      </c>
      <c r="G22" s="99">
        <v>1</v>
      </c>
      <c r="H22" s="151"/>
      <c r="I22" s="100">
        <f t="shared" si="0"/>
        <v>0</v>
      </c>
      <c r="J22" s="124"/>
    </row>
    <row r="23" spans="1:10" s="14" customFormat="1" ht="18.95" customHeight="1" x14ac:dyDescent="0.25">
      <c r="A23" s="125" t="s">
        <v>18</v>
      </c>
      <c r="B23" s="126" t="s">
        <v>71</v>
      </c>
      <c r="C23" s="127" t="s">
        <v>9</v>
      </c>
      <c r="D23" s="19" t="s">
        <v>94</v>
      </c>
      <c r="E23" s="127" t="s">
        <v>3</v>
      </c>
      <c r="F23" s="22" t="s">
        <v>10</v>
      </c>
      <c r="G23" s="99">
        <v>2</v>
      </c>
      <c r="H23" s="151"/>
      <c r="I23" s="100">
        <f t="shared" si="0"/>
        <v>0</v>
      </c>
      <c r="J23" s="124"/>
    </row>
    <row r="24" spans="1:10" s="14" customFormat="1" ht="18.95" customHeight="1" x14ac:dyDescent="0.25">
      <c r="A24" s="125" t="s">
        <v>18</v>
      </c>
      <c r="B24" s="126" t="s">
        <v>71</v>
      </c>
      <c r="C24" s="127" t="s">
        <v>8</v>
      </c>
      <c r="D24" s="19" t="s">
        <v>119</v>
      </c>
      <c r="E24" s="127" t="s">
        <v>3</v>
      </c>
      <c r="F24" s="22" t="s">
        <v>1</v>
      </c>
      <c r="G24" s="99">
        <v>4</v>
      </c>
      <c r="H24" s="151"/>
      <c r="I24" s="100">
        <f t="shared" si="0"/>
        <v>0</v>
      </c>
      <c r="J24" s="124"/>
    </row>
    <row r="25" spans="1:10" s="14" customFormat="1" ht="18.95" customHeight="1" x14ac:dyDescent="0.25">
      <c r="A25" s="125" t="s">
        <v>18</v>
      </c>
      <c r="B25" s="126" t="s">
        <v>71</v>
      </c>
      <c r="C25" s="127" t="s">
        <v>65</v>
      </c>
      <c r="D25" s="19" t="s">
        <v>78</v>
      </c>
      <c r="E25" s="127" t="s">
        <v>21</v>
      </c>
      <c r="F25" s="22" t="s">
        <v>2</v>
      </c>
      <c r="G25" s="99">
        <v>1</v>
      </c>
      <c r="H25" s="151"/>
      <c r="I25" s="100">
        <f t="shared" si="0"/>
        <v>0</v>
      </c>
      <c r="J25" s="124"/>
    </row>
    <row r="26" spans="1:10" s="14" customFormat="1" ht="18.95" customHeight="1" x14ac:dyDescent="0.25">
      <c r="A26" s="125" t="s">
        <v>18</v>
      </c>
      <c r="B26" s="126" t="s">
        <v>71</v>
      </c>
      <c r="C26" s="127" t="s">
        <v>73</v>
      </c>
      <c r="D26" s="19" t="s">
        <v>78</v>
      </c>
      <c r="E26" s="127" t="s">
        <v>21</v>
      </c>
      <c r="F26" s="22" t="s">
        <v>1</v>
      </c>
      <c r="G26" s="102">
        <v>4</v>
      </c>
      <c r="H26" s="152"/>
      <c r="I26" s="100">
        <f t="shared" si="0"/>
        <v>0</v>
      </c>
      <c r="J26" s="124"/>
    </row>
    <row r="27" spans="1:10" s="14" customFormat="1" ht="18.95" customHeight="1" thickBot="1" x14ac:dyDescent="0.3">
      <c r="A27" s="168" t="s">
        <v>198</v>
      </c>
      <c r="B27" s="126" t="s">
        <v>71</v>
      </c>
      <c r="C27" s="169" t="s">
        <v>199</v>
      </c>
      <c r="D27" s="170">
        <v>1</v>
      </c>
      <c r="E27" s="169" t="s">
        <v>23</v>
      </c>
      <c r="F27" s="171" t="s">
        <v>10</v>
      </c>
      <c r="G27" s="60">
        <v>2</v>
      </c>
      <c r="H27" s="150"/>
      <c r="I27" s="96">
        <f t="shared" si="0"/>
        <v>0</v>
      </c>
      <c r="J27" s="124"/>
    </row>
    <row r="28" spans="1:10" s="14" customFormat="1" ht="18.95" customHeight="1" x14ac:dyDescent="0.25">
      <c r="A28" s="128" t="s">
        <v>18</v>
      </c>
      <c r="B28" s="129" t="s">
        <v>70</v>
      </c>
      <c r="C28" s="130" t="s">
        <v>17</v>
      </c>
      <c r="D28" s="25" t="s">
        <v>118</v>
      </c>
      <c r="E28" s="130" t="s">
        <v>21</v>
      </c>
      <c r="F28" s="26" t="s">
        <v>4</v>
      </c>
      <c r="G28" s="106">
        <v>1</v>
      </c>
      <c r="H28" s="153"/>
      <c r="I28" s="107">
        <f t="shared" si="0"/>
        <v>0</v>
      </c>
      <c r="J28" s="124"/>
    </row>
    <row r="29" spans="1:10" s="14" customFormat="1" ht="18.95" customHeight="1" x14ac:dyDescent="0.25">
      <c r="A29" s="125" t="s">
        <v>18</v>
      </c>
      <c r="B29" s="126" t="s">
        <v>70</v>
      </c>
      <c r="C29" s="127" t="s">
        <v>8</v>
      </c>
      <c r="D29" s="19" t="s">
        <v>100</v>
      </c>
      <c r="E29" s="127" t="s">
        <v>3</v>
      </c>
      <c r="F29" s="22" t="s">
        <v>1</v>
      </c>
      <c r="G29" s="99">
        <v>4</v>
      </c>
      <c r="H29" s="151"/>
      <c r="I29" s="100">
        <f t="shared" si="0"/>
        <v>0</v>
      </c>
      <c r="J29" s="124"/>
    </row>
    <row r="30" spans="1:10" s="14" customFormat="1" ht="18.95" customHeight="1" x14ac:dyDescent="0.25">
      <c r="A30" s="125" t="s">
        <v>18</v>
      </c>
      <c r="B30" s="126" t="s">
        <v>70</v>
      </c>
      <c r="C30" s="127" t="s">
        <v>9</v>
      </c>
      <c r="D30" s="19" t="s">
        <v>95</v>
      </c>
      <c r="E30" s="127" t="s">
        <v>3</v>
      </c>
      <c r="F30" s="22" t="s">
        <v>10</v>
      </c>
      <c r="G30" s="99">
        <v>2</v>
      </c>
      <c r="H30" s="151"/>
      <c r="I30" s="100">
        <f t="shared" si="0"/>
        <v>0</v>
      </c>
      <c r="J30" s="124"/>
    </row>
    <row r="31" spans="1:10" s="14" customFormat="1" ht="18.95" customHeight="1" x14ac:dyDescent="0.25">
      <c r="A31" s="125" t="s">
        <v>18</v>
      </c>
      <c r="B31" s="126" t="s">
        <v>70</v>
      </c>
      <c r="C31" s="127" t="s">
        <v>7</v>
      </c>
      <c r="D31" s="19" t="s">
        <v>78</v>
      </c>
      <c r="E31" s="127" t="s">
        <v>21</v>
      </c>
      <c r="F31" s="22" t="s">
        <v>0</v>
      </c>
      <c r="G31" s="99">
        <v>1</v>
      </c>
      <c r="H31" s="151"/>
      <c r="I31" s="100">
        <f t="shared" si="0"/>
        <v>0</v>
      </c>
      <c r="J31" s="124"/>
    </row>
    <row r="32" spans="1:10" s="14" customFormat="1" ht="18.95" customHeight="1" x14ac:dyDescent="0.25">
      <c r="A32" s="125" t="s">
        <v>18</v>
      </c>
      <c r="B32" s="126" t="s">
        <v>70</v>
      </c>
      <c r="C32" s="127" t="s">
        <v>6</v>
      </c>
      <c r="D32" s="19" t="s">
        <v>78</v>
      </c>
      <c r="E32" s="127" t="s">
        <v>21</v>
      </c>
      <c r="F32" s="22" t="s">
        <v>0</v>
      </c>
      <c r="G32" s="99">
        <v>1</v>
      </c>
      <c r="H32" s="151"/>
      <c r="I32" s="100">
        <f t="shared" si="0"/>
        <v>0</v>
      </c>
      <c r="J32" s="124"/>
    </row>
    <row r="33" spans="1:10" s="14" customFormat="1" ht="18.95" customHeight="1" x14ac:dyDescent="0.25">
      <c r="A33" s="125" t="s">
        <v>18</v>
      </c>
      <c r="B33" s="126" t="s">
        <v>70</v>
      </c>
      <c r="C33" s="127" t="s">
        <v>153</v>
      </c>
      <c r="D33" s="19" t="s">
        <v>78</v>
      </c>
      <c r="E33" s="127" t="s">
        <v>3</v>
      </c>
      <c r="F33" s="22" t="s">
        <v>10</v>
      </c>
      <c r="G33" s="99">
        <v>2</v>
      </c>
      <c r="H33" s="151"/>
      <c r="I33" s="100">
        <f t="shared" si="0"/>
        <v>0</v>
      </c>
      <c r="J33" s="124"/>
    </row>
    <row r="34" spans="1:10" s="14" customFormat="1" ht="18.95" customHeight="1" x14ac:dyDescent="0.25">
      <c r="A34" s="142" t="s">
        <v>18</v>
      </c>
      <c r="B34" s="143" t="s">
        <v>70</v>
      </c>
      <c r="C34" s="144" t="s">
        <v>153</v>
      </c>
      <c r="D34" s="27" t="s">
        <v>78</v>
      </c>
      <c r="E34" s="144" t="s">
        <v>23</v>
      </c>
      <c r="F34" s="159" t="s">
        <v>10</v>
      </c>
      <c r="G34" s="102">
        <v>2</v>
      </c>
      <c r="H34" s="152"/>
      <c r="I34" s="100">
        <f t="shared" si="0"/>
        <v>0</v>
      </c>
      <c r="J34" s="124"/>
    </row>
    <row r="35" spans="1:10" s="14" customFormat="1" ht="18.95" customHeight="1" thickBot="1" x14ac:dyDescent="0.3">
      <c r="A35" s="164" t="s">
        <v>198</v>
      </c>
      <c r="B35" s="132" t="s">
        <v>70</v>
      </c>
      <c r="C35" s="165" t="s">
        <v>199</v>
      </c>
      <c r="D35" s="166">
        <v>1</v>
      </c>
      <c r="E35" s="165" t="s">
        <v>23</v>
      </c>
      <c r="F35" s="167" t="s">
        <v>10</v>
      </c>
      <c r="G35" s="60">
        <v>2</v>
      </c>
      <c r="H35" s="150"/>
      <c r="I35" s="96">
        <f t="shared" si="0"/>
        <v>0</v>
      </c>
      <c r="J35" s="124"/>
    </row>
    <row r="36" spans="1:10" s="14" customFormat="1" ht="18.95" customHeight="1" x14ac:dyDescent="0.25">
      <c r="A36" s="30" t="s">
        <v>18</v>
      </c>
      <c r="B36" s="134" t="s">
        <v>69</v>
      </c>
      <c r="C36" s="135" t="s">
        <v>7</v>
      </c>
      <c r="D36" s="30" t="s">
        <v>78</v>
      </c>
      <c r="E36" s="135" t="s">
        <v>21</v>
      </c>
      <c r="F36" s="31" t="s">
        <v>0</v>
      </c>
      <c r="G36" s="90">
        <v>1</v>
      </c>
      <c r="H36" s="149"/>
      <c r="I36" s="107">
        <f t="shared" si="0"/>
        <v>0</v>
      </c>
      <c r="J36" s="124"/>
    </row>
    <row r="37" spans="1:10" s="14" customFormat="1" ht="18.95" customHeight="1" x14ac:dyDescent="0.25">
      <c r="A37" s="19" t="s">
        <v>18</v>
      </c>
      <c r="B37" s="126" t="s">
        <v>69</v>
      </c>
      <c r="C37" s="127" t="s">
        <v>9</v>
      </c>
      <c r="D37" s="19" t="s">
        <v>96</v>
      </c>
      <c r="E37" s="127" t="s">
        <v>3</v>
      </c>
      <c r="F37" s="22" t="s">
        <v>10</v>
      </c>
      <c r="G37" s="99">
        <v>2</v>
      </c>
      <c r="H37" s="151"/>
      <c r="I37" s="100">
        <f t="shared" si="0"/>
        <v>0</v>
      </c>
      <c r="J37" s="124"/>
    </row>
    <row r="38" spans="1:10" s="14" customFormat="1" ht="18.95" customHeight="1" x14ac:dyDescent="0.25">
      <c r="A38" s="19" t="s">
        <v>18</v>
      </c>
      <c r="B38" s="126" t="s">
        <v>69</v>
      </c>
      <c r="C38" s="127" t="s">
        <v>8</v>
      </c>
      <c r="D38" s="19" t="s">
        <v>78</v>
      </c>
      <c r="E38" s="127" t="s">
        <v>3</v>
      </c>
      <c r="F38" s="22" t="s">
        <v>1</v>
      </c>
      <c r="G38" s="99">
        <v>4</v>
      </c>
      <c r="H38" s="151"/>
      <c r="I38" s="100">
        <f t="shared" si="0"/>
        <v>0</v>
      </c>
      <c r="J38" s="124"/>
    </row>
    <row r="39" spans="1:10" s="14" customFormat="1" ht="18.95" customHeight="1" x14ac:dyDescent="0.25">
      <c r="A39" s="27" t="s">
        <v>18</v>
      </c>
      <c r="B39" s="143" t="s">
        <v>69</v>
      </c>
      <c r="C39" s="144" t="s">
        <v>17</v>
      </c>
      <c r="D39" s="27" t="s">
        <v>119</v>
      </c>
      <c r="E39" s="144" t="s">
        <v>21</v>
      </c>
      <c r="F39" s="159" t="s">
        <v>4</v>
      </c>
      <c r="G39" s="102">
        <v>1</v>
      </c>
      <c r="H39" s="152"/>
      <c r="I39" s="100">
        <f t="shared" si="0"/>
        <v>0</v>
      </c>
      <c r="J39" s="124"/>
    </row>
    <row r="40" spans="1:10" s="14" customFormat="1" ht="18.95" customHeight="1" thickBot="1" x14ac:dyDescent="0.3">
      <c r="A40" s="60" t="s">
        <v>198</v>
      </c>
      <c r="B40" s="132" t="s">
        <v>69</v>
      </c>
      <c r="C40" s="92" t="s">
        <v>199</v>
      </c>
      <c r="D40" s="93">
        <v>1</v>
      </c>
      <c r="E40" s="92" t="s">
        <v>23</v>
      </c>
      <c r="F40" s="163" t="s">
        <v>10</v>
      </c>
      <c r="G40" s="60">
        <v>2</v>
      </c>
      <c r="H40" s="150"/>
      <c r="I40" s="96">
        <f t="shared" si="0"/>
        <v>0</v>
      </c>
      <c r="J40" s="124"/>
    </row>
    <row r="41" spans="1:10" s="14" customFormat="1" ht="18.95" customHeight="1" thickBot="1" x14ac:dyDescent="0.3">
      <c r="A41" s="121" t="s">
        <v>18</v>
      </c>
      <c r="B41" s="122" t="s">
        <v>68</v>
      </c>
      <c r="C41" s="123" t="s">
        <v>9</v>
      </c>
      <c r="D41" s="20" t="s">
        <v>97</v>
      </c>
      <c r="E41" s="123" t="s">
        <v>3</v>
      </c>
      <c r="F41" s="21" t="s">
        <v>10</v>
      </c>
      <c r="G41" s="88">
        <v>2</v>
      </c>
      <c r="H41" s="148"/>
      <c r="I41" s="89">
        <f t="shared" si="0"/>
        <v>0</v>
      </c>
      <c r="J41" s="124"/>
    </row>
    <row r="42" spans="1:10" s="14" customFormat="1" ht="18.95" customHeight="1" x14ac:dyDescent="0.25">
      <c r="A42" s="128" t="s">
        <v>18</v>
      </c>
      <c r="B42" s="129" t="s">
        <v>135</v>
      </c>
      <c r="C42" s="130" t="s">
        <v>8</v>
      </c>
      <c r="D42" s="25" t="s">
        <v>78</v>
      </c>
      <c r="E42" s="130" t="s">
        <v>3</v>
      </c>
      <c r="F42" s="26" t="s">
        <v>1</v>
      </c>
      <c r="G42" s="90">
        <v>4</v>
      </c>
      <c r="H42" s="149"/>
      <c r="I42" s="107">
        <f t="shared" si="0"/>
        <v>0</v>
      </c>
      <c r="J42" s="124"/>
    </row>
    <row r="43" spans="1:10" s="14" customFormat="1" ht="18.95" customHeight="1" x14ac:dyDescent="0.25">
      <c r="A43" s="125" t="s">
        <v>18</v>
      </c>
      <c r="B43" s="126" t="s">
        <v>135</v>
      </c>
      <c r="C43" s="127" t="s">
        <v>9</v>
      </c>
      <c r="D43" s="19" t="s">
        <v>99</v>
      </c>
      <c r="E43" s="127" t="s">
        <v>3</v>
      </c>
      <c r="F43" s="22" t="s">
        <v>10</v>
      </c>
      <c r="G43" s="99">
        <v>2</v>
      </c>
      <c r="H43" s="151"/>
      <c r="I43" s="100">
        <f t="shared" si="0"/>
        <v>0</v>
      </c>
      <c r="J43" s="124"/>
    </row>
    <row r="44" spans="1:10" s="14" customFormat="1" ht="18.95" customHeight="1" x14ac:dyDescent="0.25">
      <c r="A44" s="125" t="s">
        <v>18</v>
      </c>
      <c r="B44" s="126" t="s">
        <v>135</v>
      </c>
      <c r="C44" s="127" t="s">
        <v>17</v>
      </c>
      <c r="D44" s="19" t="s">
        <v>80</v>
      </c>
      <c r="E44" s="127" t="s">
        <v>21</v>
      </c>
      <c r="F44" s="22" t="s">
        <v>4</v>
      </c>
      <c r="G44" s="99">
        <v>1</v>
      </c>
      <c r="H44" s="151"/>
      <c r="I44" s="100">
        <f t="shared" si="0"/>
        <v>0</v>
      </c>
      <c r="J44" s="124"/>
    </row>
    <row r="45" spans="1:10" s="14" customFormat="1" ht="18.95" customHeight="1" x14ac:dyDescent="0.25">
      <c r="A45" s="125" t="s">
        <v>18</v>
      </c>
      <c r="B45" s="126" t="s">
        <v>135</v>
      </c>
      <c r="C45" s="127" t="s">
        <v>7</v>
      </c>
      <c r="D45" s="19" t="s">
        <v>78</v>
      </c>
      <c r="E45" s="127" t="s">
        <v>21</v>
      </c>
      <c r="F45" s="22" t="s">
        <v>0</v>
      </c>
      <c r="G45" s="136">
        <v>1</v>
      </c>
      <c r="H45" s="156"/>
      <c r="I45" s="100">
        <f t="shared" si="0"/>
        <v>0</v>
      </c>
      <c r="J45" s="124"/>
    </row>
    <row r="46" spans="1:10" s="14" customFormat="1" ht="18.95" customHeight="1" x14ac:dyDescent="0.25">
      <c r="A46" s="137" t="s">
        <v>18</v>
      </c>
      <c r="B46" s="138" t="s">
        <v>135</v>
      </c>
      <c r="C46" s="98" t="s">
        <v>156</v>
      </c>
      <c r="D46" s="32">
        <v>1</v>
      </c>
      <c r="E46" s="98" t="s">
        <v>3</v>
      </c>
      <c r="F46" s="22" t="s">
        <v>10</v>
      </c>
      <c r="G46" s="136">
        <v>2</v>
      </c>
      <c r="H46" s="156"/>
      <c r="I46" s="100">
        <f t="shared" si="0"/>
        <v>0</v>
      </c>
      <c r="J46" s="124"/>
    </row>
    <row r="47" spans="1:10" s="14" customFormat="1" ht="18.95" customHeight="1" x14ac:dyDescent="0.25">
      <c r="A47" s="137" t="s">
        <v>18</v>
      </c>
      <c r="B47" s="138" t="s">
        <v>135</v>
      </c>
      <c r="C47" s="98" t="s">
        <v>156</v>
      </c>
      <c r="D47" s="32">
        <v>1</v>
      </c>
      <c r="E47" s="139" t="s">
        <v>23</v>
      </c>
      <c r="F47" s="22" t="s">
        <v>10</v>
      </c>
      <c r="G47" s="136">
        <v>2</v>
      </c>
      <c r="H47" s="156"/>
      <c r="I47" s="100">
        <f t="shared" si="0"/>
        <v>0</v>
      </c>
      <c r="J47" s="124"/>
    </row>
    <row r="48" spans="1:10" s="14" customFormat="1" ht="18.95" customHeight="1" x14ac:dyDescent="0.25">
      <c r="A48" s="160" t="s">
        <v>18</v>
      </c>
      <c r="B48" s="161" t="s">
        <v>135</v>
      </c>
      <c r="C48" s="144" t="s">
        <v>6</v>
      </c>
      <c r="D48" s="27" t="s">
        <v>78</v>
      </c>
      <c r="E48" s="144" t="s">
        <v>21</v>
      </c>
      <c r="F48" s="159" t="s">
        <v>0</v>
      </c>
      <c r="G48" s="140">
        <v>1</v>
      </c>
      <c r="H48" s="156"/>
      <c r="I48" s="100">
        <f t="shared" si="0"/>
        <v>0</v>
      </c>
      <c r="J48" s="124"/>
    </row>
    <row r="49" spans="1:10" s="14" customFormat="1" ht="18.95" customHeight="1" thickBot="1" x14ac:dyDescent="0.3">
      <c r="A49" s="60" t="s">
        <v>198</v>
      </c>
      <c r="B49" s="132" t="s">
        <v>135</v>
      </c>
      <c r="C49" s="92" t="s">
        <v>199</v>
      </c>
      <c r="D49" s="93">
        <v>1</v>
      </c>
      <c r="E49" s="92" t="s">
        <v>23</v>
      </c>
      <c r="F49" s="163" t="s">
        <v>10</v>
      </c>
      <c r="G49" s="60">
        <v>2</v>
      </c>
      <c r="H49" s="162"/>
      <c r="I49" s="96">
        <f t="shared" si="0"/>
        <v>0</v>
      </c>
      <c r="J49" s="124"/>
    </row>
    <row r="50" spans="1:10" s="14" customFormat="1" ht="18.95" customHeight="1" x14ac:dyDescent="0.25">
      <c r="A50" s="128" t="s">
        <v>18</v>
      </c>
      <c r="B50" s="129" t="s">
        <v>67</v>
      </c>
      <c r="C50" s="130" t="s">
        <v>7</v>
      </c>
      <c r="D50" s="25" t="s">
        <v>78</v>
      </c>
      <c r="E50" s="130" t="s">
        <v>21</v>
      </c>
      <c r="F50" s="26" t="s">
        <v>4</v>
      </c>
      <c r="G50" s="106">
        <v>1</v>
      </c>
      <c r="H50" s="153"/>
      <c r="I50" s="107">
        <f t="shared" si="0"/>
        <v>0</v>
      </c>
      <c r="J50" s="124"/>
    </row>
    <row r="51" spans="1:10" s="14" customFormat="1" ht="18.95" customHeight="1" x14ac:dyDescent="0.25">
      <c r="A51" s="125" t="s">
        <v>18</v>
      </c>
      <c r="B51" s="126" t="s">
        <v>67</v>
      </c>
      <c r="C51" s="127" t="s">
        <v>9</v>
      </c>
      <c r="D51" s="19" t="s">
        <v>98</v>
      </c>
      <c r="E51" s="127" t="s">
        <v>3</v>
      </c>
      <c r="F51" s="22" t="s">
        <v>10</v>
      </c>
      <c r="G51" s="99">
        <v>2</v>
      </c>
      <c r="H51" s="151"/>
      <c r="I51" s="100">
        <f t="shared" si="0"/>
        <v>0</v>
      </c>
      <c r="J51" s="124"/>
    </row>
    <row r="52" spans="1:10" s="14" customFormat="1" ht="18.95" customHeight="1" x14ac:dyDescent="0.25">
      <c r="A52" s="125" t="s">
        <v>18</v>
      </c>
      <c r="B52" s="126" t="s">
        <v>67</v>
      </c>
      <c r="C52" s="127" t="s">
        <v>8</v>
      </c>
      <c r="D52" s="19" t="s">
        <v>80</v>
      </c>
      <c r="E52" s="127" t="s">
        <v>3</v>
      </c>
      <c r="F52" s="22" t="s">
        <v>1</v>
      </c>
      <c r="G52" s="99">
        <v>4</v>
      </c>
      <c r="H52" s="151"/>
      <c r="I52" s="100">
        <f t="shared" si="0"/>
        <v>0</v>
      </c>
      <c r="J52" s="124"/>
    </row>
    <row r="53" spans="1:10" s="14" customFormat="1" ht="18.95" customHeight="1" x14ac:dyDescent="0.25">
      <c r="A53" s="142" t="s">
        <v>18</v>
      </c>
      <c r="B53" s="143" t="s">
        <v>67</v>
      </c>
      <c r="C53" s="144" t="s">
        <v>17</v>
      </c>
      <c r="D53" s="27" t="s">
        <v>79</v>
      </c>
      <c r="E53" s="144" t="s">
        <v>21</v>
      </c>
      <c r="F53" s="159" t="s">
        <v>4</v>
      </c>
      <c r="G53" s="102">
        <v>1</v>
      </c>
      <c r="H53" s="152"/>
      <c r="I53" s="100">
        <f t="shared" si="0"/>
        <v>0</v>
      </c>
      <c r="J53" s="124"/>
    </row>
    <row r="54" spans="1:10" s="14" customFormat="1" ht="18.95" customHeight="1" thickBot="1" x14ac:dyDescent="0.3">
      <c r="A54" s="60" t="s">
        <v>198</v>
      </c>
      <c r="B54" s="132" t="s">
        <v>67</v>
      </c>
      <c r="C54" s="92" t="s">
        <v>199</v>
      </c>
      <c r="D54" s="93">
        <v>1</v>
      </c>
      <c r="E54" s="92" t="s">
        <v>23</v>
      </c>
      <c r="F54" s="163" t="s">
        <v>10</v>
      </c>
      <c r="G54" s="60">
        <v>2</v>
      </c>
      <c r="H54" s="150"/>
      <c r="I54" s="96">
        <f t="shared" si="0"/>
        <v>0</v>
      </c>
      <c r="J54" s="124"/>
    </row>
    <row r="55" spans="1:10" ht="18.95" customHeight="1" thickBot="1" x14ac:dyDescent="0.3">
      <c r="A55" s="66"/>
      <c r="B55" s="66"/>
      <c r="C55" s="66"/>
      <c r="E55" s="66"/>
      <c r="G55" s="66"/>
      <c r="H55" s="58" t="s">
        <v>172</v>
      </c>
      <c r="I55" s="59">
        <f>SUM(I7:I54)</f>
        <v>0</v>
      </c>
      <c r="J55" s="66"/>
    </row>
    <row r="56" spans="1:10" x14ac:dyDescent="0.25">
      <c r="A56" s="13" t="s">
        <v>184</v>
      </c>
      <c r="B56" s="66"/>
      <c r="C56" s="66"/>
      <c r="E56" s="66"/>
      <c r="G56" s="66"/>
      <c r="H56" s="119"/>
      <c r="I56" s="66"/>
      <c r="J56" s="66"/>
    </row>
    <row r="57" spans="1:10" x14ac:dyDescent="0.25">
      <c r="A57" s="66"/>
      <c r="B57" s="66"/>
      <c r="C57" s="66"/>
      <c r="E57" s="66"/>
      <c r="G57" s="66"/>
      <c r="H57" s="119"/>
      <c r="I57" s="66"/>
      <c r="J57" s="66"/>
    </row>
    <row r="58" spans="1:10" x14ac:dyDescent="0.25">
      <c r="A58" s="66"/>
      <c r="B58" s="66"/>
      <c r="C58" s="66"/>
      <c r="E58" s="66"/>
      <c r="G58" s="66"/>
      <c r="H58" s="119"/>
      <c r="I58" s="66"/>
      <c r="J58" s="66"/>
    </row>
  </sheetData>
  <autoFilter ref="A6:F54" xr:uid="{00000000-0009-0000-0000-000007000000}">
    <sortState xmlns:xlrd2="http://schemas.microsoft.com/office/spreadsheetml/2017/richdata2" ref="A83:M123">
      <sortCondition ref="C4:C192"/>
    </sortState>
  </autoFilter>
  <pageMargins left="0.23622047244094491" right="0.23622047244094491" top="0.39370078740157483" bottom="0.39370078740157483" header="0.31496062992125984" footer="0.31496062992125984"/>
  <pageSetup paperSize="9" scale="6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C39"/>
  <sheetViews>
    <sheetView workbookViewId="0">
      <selection activeCell="E40" sqref="E40"/>
    </sheetView>
  </sheetViews>
  <sheetFormatPr defaultColWidth="8.7109375" defaultRowHeight="15" x14ac:dyDescent="0.25"/>
  <cols>
    <col min="1" max="1" width="12.7109375" style="2" customWidth="1"/>
    <col min="2" max="2" width="39.7109375" style="2" customWidth="1"/>
    <col min="3" max="3" width="36.7109375" style="2" customWidth="1"/>
    <col min="4" max="4" width="12.7109375" style="4" customWidth="1"/>
    <col min="5" max="5" width="33.7109375" style="2" customWidth="1"/>
    <col min="6" max="6" width="21.7109375" style="17" customWidth="1"/>
    <col min="7" max="7" width="24.42578125" style="3" customWidth="1"/>
    <col min="8" max="8" width="17.7109375" style="2" customWidth="1"/>
    <col min="9" max="9" width="18.5703125" style="2" customWidth="1"/>
    <col min="10" max="10" width="19.42578125" style="2" customWidth="1"/>
    <col min="11" max="11" width="21" style="2" customWidth="1"/>
    <col min="12" max="12" width="17.42578125" style="2" customWidth="1"/>
    <col min="13" max="13" width="18.140625" style="2" customWidth="1"/>
    <col min="14" max="14" width="19.85546875" style="2" customWidth="1"/>
    <col min="15" max="15" width="18.7109375" style="2" customWidth="1"/>
    <col min="16" max="29" width="8.7109375" style="2"/>
  </cols>
  <sheetData>
    <row r="1" spans="1:18" x14ac:dyDescent="0.25">
      <c r="A1" s="66"/>
      <c r="B1" s="66"/>
      <c r="C1" s="66"/>
      <c r="E1" s="66"/>
      <c r="G1" s="119"/>
      <c r="H1" s="66"/>
      <c r="I1" s="66"/>
      <c r="J1" s="66"/>
    </row>
    <row r="2" spans="1:18" x14ac:dyDescent="0.25">
      <c r="A2" s="157" t="s">
        <v>187</v>
      </c>
      <c r="B2" s="157" t="s">
        <v>196</v>
      </c>
      <c r="C2" s="66"/>
      <c r="E2" s="66"/>
      <c r="G2" s="119"/>
      <c r="H2" s="66"/>
      <c r="I2" s="66"/>
      <c r="J2" s="66"/>
    </row>
    <row r="3" spans="1:18" x14ac:dyDescent="0.25">
      <c r="A3" s="66"/>
      <c r="B3" s="66"/>
      <c r="C3" s="66"/>
      <c r="E3" s="66"/>
      <c r="F3" s="18"/>
      <c r="G3" s="120"/>
      <c r="H3" s="120"/>
      <c r="I3" s="120"/>
      <c r="J3" s="120"/>
      <c r="K3" s="15"/>
    </row>
    <row r="4" spans="1:18" x14ac:dyDescent="0.25">
      <c r="A4" s="67" t="s">
        <v>89</v>
      </c>
      <c r="B4" s="66"/>
      <c r="C4" s="66"/>
      <c r="E4" s="66"/>
      <c r="F4" s="18"/>
      <c r="G4" s="120"/>
      <c r="H4" s="120"/>
      <c r="I4" s="120"/>
      <c r="J4" s="120"/>
      <c r="K4" s="15"/>
    </row>
    <row r="5" spans="1:18" ht="15.75" thickBot="1" x14ac:dyDescent="0.3">
      <c r="A5" s="66"/>
      <c r="B5" s="66"/>
      <c r="C5" s="66"/>
      <c r="E5" s="66"/>
      <c r="G5" s="119"/>
      <c r="H5" s="66"/>
      <c r="I5" s="66"/>
      <c r="J5" s="66"/>
    </row>
    <row r="6" spans="1:18" s="1" customFormat="1" ht="33" customHeight="1" thickBot="1" x14ac:dyDescent="0.3">
      <c r="A6" s="9" t="s">
        <v>19</v>
      </c>
      <c r="B6" s="10" t="s">
        <v>77</v>
      </c>
      <c r="C6" s="10" t="s">
        <v>113</v>
      </c>
      <c r="D6" s="7" t="s">
        <v>115</v>
      </c>
      <c r="E6" s="10" t="s">
        <v>114</v>
      </c>
      <c r="F6" s="11" t="s">
        <v>16</v>
      </c>
      <c r="G6" s="53" t="s">
        <v>169</v>
      </c>
      <c r="H6" s="54" t="s">
        <v>170</v>
      </c>
      <c r="I6" s="55" t="s">
        <v>171</v>
      </c>
    </row>
    <row r="7" spans="1:18" s="14" customFormat="1" ht="18.95" customHeight="1" thickBot="1" x14ac:dyDescent="0.3">
      <c r="A7" s="121" t="s">
        <v>18</v>
      </c>
      <c r="B7" s="122" t="s">
        <v>131</v>
      </c>
      <c r="C7" s="123" t="s">
        <v>9</v>
      </c>
      <c r="D7" s="20" t="s">
        <v>111</v>
      </c>
      <c r="E7" s="123" t="s">
        <v>3</v>
      </c>
      <c r="F7" s="21" t="s">
        <v>10</v>
      </c>
      <c r="G7" s="88">
        <v>2</v>
      </c>
      <c r="H7" s="148"/>
      <c r="I7" s="89">
        <f>G7*H7*D7</f>
        <v>0</v>
      </c>
      <c r="J7" s="141"/>
      <c r="K7" s="16"/>
      <c r="L7" s="16"/>
      <c r="M7" s="16"/>
      <c r="N7" s="16"/>
      <c r="O7" s="16"/>
      <c r="P7" s="16"/>
      <c r="Q7" s="16"/>
      <c r="R7" s="16"/>
    </row>
    <row r="8" spans="1:18" s="14" customFormat="1" ht="18.95" customHeight="1" thickBot="1" x14ac:dyDescent="0.3">
      <c r="A8" s="121" t="s">
        <v>18</v>
      </c>
      <c r="B8" s="122" t="s">
        <v>132</v>
      </c>
      <c r="C8" s="123" t="s">
        <v>9</v>
      </c>
      <c r="D8" s="20" t="s">
        <v>105</v>
      </c>
      <c r="E8" s="123" t="s">
        <v>3</v>
      </c>
      <c r="F8" s="21" t="s">
        <v>10</v>
      </c>
      <c r="G8" s="88">
        <v>2</v>
      </c>
      <c r="H8" s="148"/>
      <c r="I8" s="89">
        <f t="shared" ref="I8:I35" si="0">G8*H8*D8</f>
        <v>0</v>
      </c>
      <c r="J8" s="141"/>
      <c r="K8" s="16"/>
      <c r="L8" s="16"/>
      <c r="M8" s="16"/>
      <c r="N8" s="16"/>
      <c r="O8" s="16"/>
      <c r="P8" s="16"/>
      <c r="Q8" s="16"/>
      <c r="R8" s="16"/>
    </row>
    <row r="9" spans="1:18" s="14" customFormat="1" ht="18.95" customHeight="1" thickBot="1" x14ac:dyDescent="0.3">
      <c r="A9" s="121" t="s">
        <v>18</v>
      </c>
      <c r="B9" s="122" t="s">
        <v>133</v>
      </c>
      <c r="C9" s="123" t="s">
        <v>9</v>
      </c>
      <c r="D9" s="20" t="s">
        <v>108</v>
      </c>
      <c r="E9" s="123" t="s">
        <v>3</v>
      </c>
      <c r="F9" s="21" t="s">
        <v>10</v>
      </c>
      <c r="G9" s="88">
        <v>2</v>
      </c>
      <c r="H9" s="148"/>
      <c r="I9" s="89">
        <f t="shared" si="0"/>
        <v>0</v>
      </c>
      <c r="J9" s="141"/>
      <c r="K9" s="16"/>
      <c r="L9" s="16"/>
      <c r="M9" s="16"/>
      <c r="N9" s="16"/>
      <c r="O9" s="16"/>
      <c r="P9" s="16"/>
      <c r="Q9" s="16"/>
      <c r="R9" s="16"/>
    </row>
    <row r="10" spans="1:18" s="14" customFormat="1" ht="18.95" customHeight="1" thickBot="1" x14ac:dyDescent="0.3">
      <c r="A10" s="121" t="s">
        <v>18</v>
      </c>
      <c r="B10" s="122" t="s">
        <v>134</v>
      </c>
      <c r="C10" s="123" t="s">
        <v>9</v>
      </c>
      <c r="D10" s="20" t="s">
        <v>100</v>
      </c>
      <c r="E10" s="123" t="s">
        <v>3</v>
      </c>
      <c r="F10" s="21" t="s">
        <v>10</v>
      </c>
      <c r="G10" s="88">
        <v>2</v>
      </c>
      <c r="H10" s="148"/>
      <c r="I10" s="89">
        <f t="shared" si="0"/>
        <v>0</v>
      </c>
      <c r="J10" s="141"/>
      <c r="K10" s="16"/>
      <c r="L10" s="16"/>
      <c r="M10" s="16"/>
      <c r="N10" s="16"/>
      <c r="O10" s="16"/>
      <c r="P10" s="16"/>
      <c r="Q10" s="16"/>
      <c r="R10" s="16"/>
    </row>
    <row r="11" spans="1:18" s="14" customFormat="1" ht="18.95" customHeight="1" x14ac:dyDescent="0.25">
      <c r="A11" s="125" t="s">
        <v>18</v>
      </c>
      <c r="B11" s="126" t="s">
        <v>87</v>
      </c>
      <c r="C11" s="127" t="s">
        <v>9</v>
      </c>
      <c r="D11" s="19" t="s">
        <v>110</v>
      </c>
      <c r="E11" s="127" t="s">
        <v>3</v>
      </c>
      <c r="F11" s="22" t="s">
        <v>10</v>
      </c>
      <c r="G11" s="90">
        <v>2</v>
      </c>
      <c r="H11" s="149"/>
      <c r="I11" s="107">
        <f t="shared" si="0"/>
        <v>0</v>
      </c>
      <c r="J11" s="141"/>
      <c r="K11" s="16"/>
      <c r="L11" s="16"/>
      <c r="M11" s="16"/>
      <c r="N11" s="16"/>
      <c r="O11" s="16"/>
      <c r="P11" s="16"/>
      <c r="Q11" s="16"/>
      <c r="R11" s="16"/>
    </row>
    <row r="12" spans="1:18" s="14" customFormat="1" ht="18.95" customHeight="1" x14ac:dyDescent="0.25">
      <c r="A12" s="125" t="s">
        <v>18</v>
      </c>
      <c r="B12" s="126" t="s">
        <v>87</v>
      </c>
      <c r="C12" s="127" t="s">
        <v>8</v>
      </c>
      <c r="D12" s="19" t="s">
        <v>88</v>
      </c>
      <c r="E12" s="127" t="s">
        <v>3</v>
      </c>
      <c r="F12" s="22" t="s">
        <v>1</v>
      </c>
      <c r="G12" s="99">
        <v>4</v>
      </c>
      <c r="H12" s="151"/>
      <c r="I12" s="100">
        <f t="shared" si="0"/>
        <v>0</v>
      </c>
      <c r="J12" s="141"/>
      <c r="K12" s="16"/>
      <c r="L12" s="16"/>
      <c r="M12" s="16"/>
      <c r="N12" s="16"/>
      <c r="O12" s="16"/>
      <c r="P12" s="16"/>
      <c r="Q12" s="16"/>
      <c r="R12" s="16"/>
    </row>
    <row r="13" spans="1:18" s="14" customFormat="1" ht="18.95" customHeight="1" x14ac:dyDescent="0.25">
      <c r="A13" s="125" t="s">
        <v>18</v>
      </c>
      <c r="B13" s="126" t="s">
        <v>87</v>
      </c>
      <c r="C13" s="127" t="s">
        <v>17</v>
      </c>
      <c r="D13" s="19" t="s">
        <v>120</v>
      </c>
      <c r="E13" s="127" t="s">
        <v>21</v>
      </c>
      <c r="F13" s="22" t="s">
        <v>4</v>
      </c>
      <c r="G13" s="99">
        <v>1</v>
      </c>
      <c r="H13" s="151"/>
      <c r="I13" s="100">
        <f t="shared" si="0"/>
        <v>0</v>
      </c>
      <c r="J13" s="141"/>
      <c r="K13" s="16"/>
      <c r="L13" s="16"/>
      <c r="M13" s="16"/>
      <c r="N13" s="16"/>
      <c r="O13" s="16"/>
      <c r="P13" s="16"/>
      <c r="Q13" s="16"/>
      <c r="R13" s="16"/>
    </row>
    <row r="14" spans="1:18" s="14" customFormat="1" ht="18.95" customHeight="1" x14ac:dyDescent="0.25">
      <c r="A14" s="125" t="s">
        <v>18</v>
      </c>
      <c r="B14" s="126" t="s">
        <v>87</v>
      </c>
      <c r="C14" s="127" t="s">
        <v>154</v>
      </c>
      <c r="D14" s="19" t="s">
        <v>78</v>
      </c>
      <c r="E14" s="127" t="s">
        <v>3</v>
      </c>
      <c r="F14" s="22" t="s">
        <v>39</v>
      </c>
      <c r="G14" s="99">
        <v>2</v>
      </c>
      <c r="H14" s="151"/>
      <c r="I14" s="100">
        <f t="shared" si="0"/>
        <v>0</v>
      </c>
      <c r="J14" s="141"/>
      <c r="K14" s="16"/>
      <c r="L14" s="16"/>
      <c r="M14" s="16"/>
      <c r="N14" s="16"/>
      <c r="O14" s="16"/>
      <c r="P14" s="16"/>
      <c r="Q14" s="16"/>
      <c r="R14" s="16"/>
    </row>
    <row r="15" spans="1:18" s="14" customFormat="1" ht="18.95" customHeight="1" x14ac:dyDescent="0.25">
      <c r="A15" s="125" t="s">
        <v>18</v>
      </c>
      <c r="B15" s="126" t="s">
        <v>87</v>
      </c>
      <c r="C15" s="127" t="s">
        <v>155</v>
      </c>
      <c r="D15" s="19" t="s">
        <v>78</v>
      </c>
      <c r="E15" s="127" t="s">
        <v>21</v>
      </c>
      <c r="F15" s="22" t="s">
        <v>39</v>
      </c>
      <c r="G15" s="99">
        <v>2</v>
      </c>
      <c r="H15" s="151"/>
      <c r="I15" s="100">
        <f t="shared" si="0"/>
        <v>0</v>
      </c>
      <c r="J15" s="141"/>
      <c r="K15" s="16"/>
      <c r="L15" s="16"/>
      <c r="M15" s="16"/>
      <c r="N15" s="16"/>
      <c r="O15" s="16"/>
      <c r="P15" s="16"/>
      <c r="Q15" s="16"/>
      <c r="R15" s="16"/>
    </row>
    <row r="16" spans="1:18" s="14" customFormat="1" ht="18.95" customHeight="1" x14ac:dyDescent="0.25">
      <c r="A16" s="125" t="s">
        <v>18</v>
      </c>
      <c r="B16" s="126" t="s">
        <v>87</v>
      </c>
      <c r="C16" s="127" t="s">
        <v>7</v>
      </c>
      <c r="D16" s="19" t="s">
        <v>78</v>
      </c>
      <c r="E16" s="127" t="s">
        <v>21</v>
      </c>
      <c r="F16" s="22" t="s">
        <v>0</v>
      </c>
      <c r="G16" s="99">
        <v>0</v>
      </c>
      <c r="H16" s="151"/>
      <c r="I16" s="100">
        <f t="shared" si="0"/>
        <v>0</v>
      </c>
      <c r="J16" s="141"/>
      <c r="K16" s="16"/>
      <c r="L16" s="16"/>
      <c r="M16" s="16"/>
      <c r="N16" s="16"/>
      <c r="O16" s="16"/>
      <c r="P16" s="16"/>
      <c r="Q16" s="16"/>
      <c r="R16" s="16"/>
    </row>
    <row r="17" spans="1:18" s="14" customFormat="1" ht="18.95" customHeight="1" x14ac:dyDescent="0.25">
      <c r="A17" s="125" t="s">
        <v>18</v>
      </c>
      <c r="B17" s="126" t="s">
        <v>87</v>
      </c>
      <c r="C17" s="127" t="s">
        <v>24</v>
      </c>
      <c r="D17" s="19" t="s">
        <v>78</v>
      </c>
      <c r="E17" s="127" t="s">
        <v>21</v>
      </c>
      <c r="F17" s="22" t="s">
        <v>0</v>
      </c>
      <c r="G17" s="99">
        <v>0</v>
      </c>
      <c r="H17" s="151"/>
      <c r="I17" s="100">
        <f t="shared" si="0"/>
        <v>0</v>
      </c>
      <c r="J17" s="141"/>
      <c r="K17" s="16"/>
      <c r="L17" s="16"/>
      <c r="M17" s="16"/>
      <c r="N17" s="16"/>
      <c r="O17" s="16"/>
      <c r="P17" s="16"/>
      <c r="Q17" s="16"/>
      <c r="R17" s="16"/>
    </row>
    <row r="18" spans="1:18" s="14" customFormat="1" ht="18.95" customHeight="1" thickBot="1" x14ac:dyDescent="0.3">
      <c r="A18" s="60" t="s">
        <v>198</v>
      </c>
      <c r="B18" s="132" t="s">
        <v>87</v>
      </c>
      <c r="C18" s="92" t="s">
        <v>199</v>
      </c>
      <c r="D18" s="93">
        <v>1</v>
      </c>
      <c r="E18" s="92" t="s">
        <v>23</v>
      </c>
      <c r="F18" s="163" t="s">
        <v>10</v>
      </c>
      <c r="G18" s="60">
        <v>2</v>
      </c>
      <c r="H18" s="150"/>
      <c r="I18" s="96">
        <f t="shared" si="0"/>
        <v>0</v>
      </c>
      <c r="J18" s="141"/>
      <c r="K18" s="16"/>
      <c r="L18" s="16"/>
      <c r="M18" s="16"/>
      <c r="N18" s="16"/>
      <c r="O18" s="16"/>
      <c r="P18" s="16"/>
      <c r="Q18" s="16"/>
      <c r="R18" s="16"/>
    </row>
    <row r="19" spans="1:18" s="14" customFormat="1" ht="18.95" customHeight="1" x14ac:dyDescent="0.25">
      <c r="A19" s="128" t="s">
        <v>18</v>
      </c>
      <c r="B19" s="129" t="s">
        <v>86</v>
      </c>
      <c r="C19" s="130" t="s">
        <v>7</v>
      </c>
      <c r="D19" s="25" t="s">
        <v>78</v>
      </c>
      <c r="E19" s="130" t="s">
        <v>21</v>
      </c>
      <c r="F19" s="26" t="s">
        <v>0</v>
      </c>
      <c r="G19" s="106">
        <v>1</v>
      </c>
      <c r="H19" s="153"/>
      <c r="I19" s="107">
        <f t="shared" si="0"/>
        <v>0</v>
      </c>
      <c r="J19" s="141"/>
      <c r="K19" s="16"/>
      <c r="L19" s="16"/>
      <c r="M19" s="16"/>
      <c r="N19" s="16"/>
      <c r="O19" s="16"/>
      <c r="P19" s="16"/>
      <c r="Q19" s="16"/>
      <c r="R19" s="16"/>
    </row>
    <row r="20" spans="1:18" s="14" customFormat="1" ht="18.95" customHeight="1" thickBot="1" x14ac:dyDescent="0.3">
      <c r="A20" s="131" t="s">
        <v>18</v>
      </c>
      <c r="B20" s="132" t="s">
        <v>86</v>
      </c>
      <c r="C20" s="133" t="s">
        <v>17</v>
      </c>
      <c r="D20" s="23" t="s">
        <v>79</v>
      </c>
      <c r="E20" s="133" t="s">
        <v>21</v>
      </c>
      <c r="F20" s="24" t="s">
        <v>10</v>
      </c>
      <c r="G20" s="95">
        <v>2</v>
      </c>
      <c r="H20" s="150"/>
      <c r="I20" s="96">
        <f t="shared" si="0"/>
        <v>0</v>
      </c>
      <c r="J20" s="141"/>
      <c r="K20" s="16"/>
      <c r="L20" s="16"/>
      <c r="M20" s="16"/>
      <c r="N20" s="16"/>
      <c r="O20" s="16"/>
      <c r="P20" s="16"/>
      <c r="Q20" s="16"/>
      <c r="R20" s="16"/>
    </row>
    <row r="21" spans="1:18" s="14" customFormat="1" ht="18.95" customHeight="1" x14ac:dyDescent="0.25">
      <c r="A21" s="142" t="s">
        <v>18</v>
      </c>
      <c r="B21" s="143" t="s">
        <v>84</v>
      </c>
      <c r="C21" s="127" t="s">
        <v>153</v>
      </c>
      <c r="D21" s="27" t="s">
        <v>78</v>
      </c>
      <c r="E21" s="144" t="s">
        <v>3</v>
      </c>
      <c r="F21" s="22" t="s">
        <v>10</v>
      </c>
      <c r="G21" s="90">
        <v>2</v>
      </c>
      <c r="H21" s="149"/>
      <c r="I21" s="91">
        <f t="shared" si="0"/>
        <v>0</v>
      </c>
      <c r="J21" s="141"/>
      <c r="K21" s="16"/>
      <c r="L21" s="16"/>
      <c r="M21" s="16"/>
      <c r="N21" s="16"/>
      <c r="O21" s="16"/>
      <c r="P21" s="16"/>
      <c r="Q21" s="16"/>
      <c r="R21" s="16"/>
    </row>
    <row r="22" spans="1:18" s="14" customFormat="1" ht="18.95" customHeight="1" x14ac:dyDescent="0.25">
      <c r="A22" s="125" t="s">
        <v>18</v>
      </c>
      <c r="B22" s="126" t="s">
        <v>84</v>
      </c>
      <c r="C22" s="127" t="s">
        <v>153</v>
      </c>
      <c r="D22" s="19" t="s">
        <v>78</v>
      </c>
      <c r="E22" s="127" t="s">
        <v>23</v>
      </c>
      <c r="F22" s="22" t="s">
        <v>10</v>
      </c>
      <c r="G22" s="99">
        <v>2</v>
      </c>
      <c r="H22" s="151"/>
      <c r="I22" s="100">
        <f t="shared" si="0"/>
        <v>0</v>
      </c>
      <c r="J22" s="141"/>
      <c r="K22" s="16"/>
      <c r="L22" s="16"/>
      <c r="M22" s="16"/>
      <c r="N22" s="16"/>
      <c r="O22" s="16"/>
      <c r="P22" s="16"/>
      <c r="Q22" s="16"/>
      <c r="R22" s="16"/>
    </row>
    <row r="23" spans="1:18" s="14" customFormat="1" ht="18.95" customHeight="1" x14ac:dyDescent="0.25">
      <c r="A23" s="125" t="s">
        <v>18</v>
      </c>
      <c r="B23" s="126" t="s">
        <v>84</v>
      </c>
      <c r="C23" s="127" t="s">
        <v>8</v>
      </c>
      <c r="D23" s="19" t="s">
        <v>88</v>
      </c>
      <c r="E23" s="127" t="s">
        <v>3</v>
      </c>
      <c r="F23" s="22" t="s">
        <v>1</v>
      </c>
      <c r="G23" s="99">
        <v>4</v>
      </c>
      <c r="H23" s="151"/>
      <c r="I23" s="100">
        <f t="shared" si="0"/>
        <v>0</v>
      </c>
      <c r="J23" s="141"/>
      <c r="K23" s="16"/>
      <c r="L23" s="16"/>
      <c r="M23" s="16"/>
      <c r="N23" s="16"/>
      <c r="O23" s="16"/>
      <c r="P23" s="16"/>
      <c r="Q23" s="16"/>
      <c r="R23" s="16"/>
    </row>
    <row r="24" spans="1:18" s="14" customFormat="1" ht="18.95" customHeight="1" x14ac:dyDescent="0.25">
      <c r="A24" s="125" t="s">
        <v>18</v>
      </c>
      <c r="B24" s="126" t="s">
        <v>84</v>
      </c>
      <c r="C24" s="127" t="s">
        <v>9</v>
      </c>
      <c r="D24" s="19" t="s">
        <v>107</v>
      </c>
      <c r="E24" s="127" t="s">
        <v>3</v>
      </c>
      <c r="F24" s="22" t="s">
        <v>10</v>
      </c>
      <c r="G24" s="99">
        <v>2</v>
      </c>
      <c r="H24" s="151"/>
      <c r="I24" s="100">
        <f t="shared" si="0"/>
        <v>0</v>
      </c>
      <c r="J24" s="141"/>
      <c r="K24" s="16"/>
      <c r="L24" s="16"/>
      <c r="M24" s="16"/>
      <c r="N24" s="16"/>
      <c r="O24" s="16"/>
      <c r="P24" s="16"/>
      <c r="Q24" s="16"/>
      <c r="R24" s="16"/>
    </row>
    <row r="25" spans="1:18" s="14" customFormat="1" ht="18.95" customHeight="1" x14ac:dyDescent="0.25">
      <c r="A25" s="125" t="s">
        <v>18</v>
      </c>
      <c r="B25" s="126" t="s">
        <v>84</v>
      </c>
      <c r="C25" s="127" t="s">
        <v>7</v>
      </c>
      <c r="D25" s="19" t="s">
        <v>78</v>
      </c>
      <c r="E25" s="127" t="s">
        <v>21</v>
      </c>
      <c r="F25" s="22" t="s">
        <v>0</v>
      </c>
      <c r="G25" s="99">
        <v>1</v>
      </c>
      <c r="H25" s="151"/>
      <c r="I25" s="100">
        <f t="shared" si="0"/>
        <v>0</v>
      </c>
      <c r="J25" s="141"/>
      <c r="K25" s="16"/>
      <c r="L25" s="16"/>
      <c r="M25" s="16"/>
      <c r="N25" s="16"/>
      <c r="O25" s="16"/>
      <c r="P25" s="16"/>
      <c r="Q25" s="16"/>
      <c r="R25" s="16"/>
    </row>
    <row r="26" spans="1:18" s="14" customFormat="1" ht="18.95" customHeight="1" x14ac:dyDescent="0.25">
      <c r="A26" s="125" t="s">
        <v>18</v>
      </c>
      <c r="B26" s="126" t="s">
        <v>84</v>
      </c>
      <c r="C26" s="127" t="s">
        <v>6</v>
      </c>
      <c r="D26" s="19" t="s">
        <v>78</v>
      </c>
      <c r="E26" s="127" t="s">
        <v>21</v>
      </c>
      <c r="F26" s="22" t="s">
        <v>0</v>
      </c>
      <c r="G26" s="99">
        <v>1</v>
      </c>
      <c r="H26" s="151"/>
      <c r="I26" s="100">
        <f t="shared" si="0"/>
        <v>0</v>
      </c>
      <c r="J26" s="141"/>
      <c r="K26" s="16"/>
      <c r="L26" s="16"/>
      <c r="M26" s="16"/>
      <c r="N26" s="16"/>
      <c r="O26" s="16"/>
      <c r="P26" s="16"/>
      <c r="Q26" s="16"/>
      <c r="R26" s="16"/>
    </row>
    <row r="27" spans="1:18" s="14" customFormat="1" ht="18.95" customHeight="1" x14ac:dyDescent="0.25">
      <c r="A27" s="28" t="s">
        <v>18</v>
      </c>
      <c r="B27" s="145" t="s">
        <v>84</v>
      </c>
      <c r="C27" s="146" t="s">
        <v>17</v>
      </c>
      <c r="D27" s="28" t="s">
        <v>88</v>
      </c>
      <c r="E27" s="146" t="s">
        <v>21</v>
      </c>
      <c r="F27" s="29" t="s">
        <v>4</v>
      </c>
      <c r="G27" s="102">
        <v>1</v>
      </c>
      <c r="H27" s="152"/>
      <c r="I27" s="100">
        <f t="shared" si="0"/>
        <v>0</v>
      </c>
      <c r="J27" s="141"/>
      <c r="K27" s="16"/>
      <c r="L27" s="16"/>
      <c r="M27" s="16"/>
      <c r="N27" s="16"/>
      <c r="O27" s="16"/>
      <c r="P27" s="16"/>
      <c r="Q27" s="16"/>
      <c r="R27" s="16"/>
    </row>
    <row r="28" spans="1:18" s="14" customFormat="1" ht="18.95" customHeight="1" thickBot="1" x14ac:dyDescent="0.3">
      <c r="A28" s="60" t="s">
        <v>198</v>
      </c>
      <c r="B28" s="132" t="s">
        <v>84</v>
      </c>
      <c r="C28" s="92" t="s">
        <v>199</v>
      </c>
      <c r="D28" s="93">
        <v>1</v>
      </c>
      <c r="E28" s="92" t="s">
        <v>23</v>
      </c>
      <c r="F28" s="163" t="s">
        <v>10</v>
      </c>
      <c r="G28" s="60">
        <v>2</v>
      </c>
      <c r="H28" s="150"/>
      <c r="I28" s="96">
        <f t="shared" si="0"/>
        <v>0</v>
      </c>
      <c r="J28" s="141"/>
      <c r="K28" s="16"/>
      <c r="L28" s="16"/>
      <c r="M28" s="16"/>
      <c r="N28" s="16"/>
      <c r="O28" s="16"/>
      <c r="P28" s="16"/>
      <c r="Q28" s="16"/>
      <c r="R28" s="16"/>
    </row>
    <row r="29" spans="1:18" s="14" customFormat="1" ht="18.95" customHeight="1" thickBot="1" x14ac:dyDescent="0.3">
      <c r="A29" s="121" t="s">
        <v>18</v>
      </c>
      <c r="B29" s="122" t="s">
        <v>83</v>
      </c>
      <c r="C29" s="123" t="s">
        <v>9</v>
      </c>
      <c r="D29" s="20" t="s">
        <v>112</v>
      </c>
      <c r="E29" s="123" t="s">
        <v>3</v>
      </c>
      <c r="F29" s="21" t="s">
        <v>10</v>
      </c>
      <c r="G29" s="88">
        <v>2</v>
      </c>
      <c r="H29" s="148"/>
      <c r="I29" s="89">
        <f t="shared" si="0"/>
        <v>0</v>
      </c>
      <c r="J29" s="141"/>
      <c r="K29" s="16"/>
      <c r="L29" s="16"/>
      <c r="M29" s="16"/>
      <c r="N29" s="16"/>
      <c r="O29" s="16"/>
      <c r="P29" s="16"/>
      <c r="Q29" s="16"/>
      <c r="R29" s="16"/>
    </row>
    <row r="30" spans="1:18" s="14" customFormat="1" ht="18.95" customHeight="1" thickBot="1" x14ac:dyDescent="0.3">
      <c r="A30" s="121" t="s">
        <v>18</v>
      </c>
      <c r="B30" s="122" t="s">
        <v>82</v>
      </c>
      <c r="C30" s="123" t="s">
        <v>9</v>
      </c>
      <c r="D30" s="20" t="s">
        <v>107</v>
      </c>
      <c r="E30" s="123" t="s">
        <v>3</v>
      </c>
      <c r="F30" s="21" t="s">
        <v>10</v>
      </c>
      <c r="G30" s="88">
        <v>2</v>
      </c>
      <c r="H30" s="148"/>
      <c r="I30" s="89">
        <f t="shared" si="0"/>
        <v>0</v>
      </c>
      <c r="J30" s="141"/>
      <c r="K30" s="16"/>
      <c r="L30" s="16"/>
      <c r="M30" s="16"/>
      <c r="N30" s="16"/>
      <c r="O30" s="16"/>
      <c r="P30" s="16"/>
      <c r="Q30" s="16"/>
      <c r="R30" s="16"/>
    </row>
    <row r="31" spans="1:18" s="14" customFormat="1" ht="18.95" customHeight="1" x14ac:dyDescent="0.25">
      <c r="A31" s="125" t="s">
        <v>18</v>
      </c>
      <c r="B31" s="126" t="s">
        <v>81</v>
      </c>
      <c r="C31" s="127" t="s">
        <v>9</v>
      </c>
      <c r="D31" s="19" t="s">
        <v>109</v>
      </c>
      <c r="E31" s="127" t="s">
        <v>3</v>
      </c>
      <c r="F31" s="22" t="s">
        <v>10</v>
      </c>
      <c r="G31" s="90">
        <v>2</v>
      </c>
      <c r="H31" s="149"/>
      <c r="I31" s="107">
        <f t="shared" si="0"/>
        <v>0</v>
      </c>
      <c r="J31" s="141"/>
      <c r="K31" s="16"/>
      <c r="L31" s="16"/>
      <c r="M31" s="16"/>
      <c r="N31" s="16"/>
      <c r="O31" s="16"/>
      <c r="P31" s="16"/>
      <c r="Q31" s="16"/>
      <c r="R31" s="16"/>
    </row>
    <row r="32" spans="1:18" s="14" customFormat="1" ht="18.95" customHeight="1" x14ac:dyDescent="0.25">
      <c r="A32" s="125" t="s">
        <v>18</v>
      </c>
      <c r="B32" s="126" t="s">
        <v>81</v>
      </c>
      <c r="C32" s="127" t="s">
        <v>17</v>
      </c>
      <c r="D32" s="19" t="s">
        <v>88</v>
      </c>
      <c r="E32" s="127" t="s">
        <v>21</v>
      </c>
      <c r="F32" s="22" t="s">
        <v>4</v>
      </c>
      <c r="G32" s="99">
        <v>1</v>
      </c>
      <c r="H32" s="151"/>
      <c r="I32" s="100">
        <f t="shared" si="0"/>
        <v>0</v>
      </c>
      <c r="J32" s="141"/>
      <c r="K32" s="16"/>
      <c r="L32" s="16"/>
      <c r="M32" s="16"/>
      <c r="N32" s="16"/>
      <c r="O32" s="16"/>
      <c r="P32" s="16"/>
      <c r="Q32" s="16"/>
      <c r="R32" s="16"/>
    </row>
    <row r="33" spans="1:18" s="14" customFormat="1" ht="18.95" customHeight="1" x14ac:dyDescent="0.25">
      <c r="A33" s="125" t="s">
        <v>18</v>
      </c>
      <c r="B33" s="126" t="s">
        <v>81</v>
      </c>
      <c r="C33" s="127" t="s">
        <v>6</v>
      </c>
      <c r="D33" s="19" t="s">
        <v>78</v>
      </c>
      <c r="E33" s="127" t="s">
        <v>21</v>
      </c>
      <c r="F33" s="22" t="s">
        <v>0</v>
      </c>
      <c r="G33" s="99">
        <v>1</v>
      </c>
      <c r="H33" s="151"/>
      <c r="I33" s="100">
        <f t="shared" si="0"/>
        <v>0</v>
      </c>
      <c r="J33" s="141"/>
      <c r="K33" s="16"/>
      <c r="L33" s="16"/>
      <c r="M33" s="16"/>
      <c r="N33" s="16"/>
      <c r="O33" s="16"/>
      <c r="P33" s="16"/>
      <c r="Q33" s="16"/>
      <c r="R33" s="16"/>
    </row>
    <row r="34" spans="1:18" s="14" customFormat="1" ht="18.95" customHeight="1" x14ac:dyDescent="0.25">
      <c r="A34" s="142" t="s">
        <v>18</v>
      </c>
      <c r="B34" s="143" t="s">
        <v>81</v>
      </c>
      <c r="C34" s="144" t="s">
        <v>7</v>
      </c>
      <c r="D34" s="27" t="s">
        <v>78</v>
      </c>
      <c r="E34" s="144" t="s">
        <v>21</v>
      </c>
      <c r="F34" s="159" t="s">
        <v>0</v>
      </c>
      <c r="G34" s="102">
        <v>0</v>
      </c>
      <c r="H34" s="152"/>
      <c r="I34" s="100">
        <f t="shared" si="0"/>
        <v>0</v>
      </c>
      <c r="J34" s="141"/>
      <c r="K34" s="16"/>
      <c r="L34" s="16"/>
      <c r="M34" s="16"/>
      <c r="N34" s="16"/>
      <c r="O34" s="16"/>
      <c r="P34" s="16"/>
      <c r="Q34" s="16"/>
      <c r="R34" s="16"/>
    </row>
    <row r="35" spans="1:18" s="14" customFormat="1" ht="18.95" customHeight="1" thickBot="1" x14ac:dyDescent="0.3">
      <c r="A35" s="60" t="s">
        <v>198</v>
      </c>
      <c r="B35" s="132" t="s">
        <v>81</v>
      </c>
      <c r="C35" s="92" t="s">
        <v>199</v>
      </c>
      <c r="D35" s="93">
        <v>1</v>
      </c>
      <c r="E35" s="92" t="s">
        <v>23</v>
      </c>
      <c r="F35" s="163" t="s">
        <v>10</v>
      </c>
      <c r="G35" s="60">
        <v>2</v>
      </c>
      <c r="H35" s="150"/>
      <c r="I35" s="96">
        <f t="shared" si="0"/>
        <v>0</v>
      </c>
      <c r="J35" s="141"/>
      <c r="K35" s="16"/>
      <c r="L35" s="16"/>
      <c r="M35" s="16"/>
      <c r="N35" s="16"/>
      <c r="O35" s="16"/>
      <c r="P35" s="16"/>
      <c r="Q35" s="16"/>
      <c r="R35" s="16"/>
    </row>
    <row r="36" spans="1:18" ht="18.95" customHeight="1" thickBot="1" x14ac:dyDescent="0.3">
      <c r="A36" s="66"/>
      <c r="B36" s="66"/>
      <c r="C36" s="66"/>
      <c r="E36" s="66"/>
      <c r="G36" s="66"/>
      <c r="H36" s="58" t="s">
        <v>172</v>
      </c>
      <c r="I36" s="59">
        <f>SUM(I7:I35)</f>
        <v>0</v>
      </c>
      <c r="J36" s="66"/>
    </row>
    <row r="37" spans="1:18" x14ac:dyDescent="0.25">
      <c r="A37" s="13" t="s">
        <v>184</v>
      </c>
      <c r="B37" s="66"/>
      <c r="C37" s="66"/>
      <c r="E37" s="66"/>
      <c r="G37" s="119"/>
      <c r="H37" s="66"/>
      <c r="I37" s="66"/>
      <c r="J37" s="66"/>
    </row>
    <row r="38" spans="1:18" x14ac:dyDescent="0.25">
      <c r="A38" s="66"/>
      <c r="B38" s="66"/>
      <c r="C38" s="66"/>
      <c r="E38" s="66"/>
      <c r="G38" s="119"/>
      <c r="H38" s="66"/>
      <c r="I38" s="66"/>
      <c r="J38" s="66"/>
    </row>
    <row r="39" spans="1:18" x14ac:dyDescent="0.25">
      <c r="A39" s="66"/>
      <c r="B39" s="66"/>
      <c r="C39" s="66"/>
      <c r="E39" s="66"/>
      <c r="G39" s="119"/>
      <c r="H39" s="66"/>
      <c r="I39" s="66"/>
      <c r="J39" s="66"/>
    </row>
  </sheetData>
  <autoFilter ref="A6:F35" xr:uid="{00000000-0009-0000-0000-000008000000}">
    <sortState xmlns:xlrd2="http://schemas.microsoft.com/office/spreadsheetml/2017/richdata2" ref="A5:M123">
      <sortCondition ref="B4:B123"/>
    </sortState>
  </autoFilter>
  <pageMargins left="0.23622047244094491" right="0.23622047244094491" top="0.39370078740157483" bottom="0.39370078740157483" header="0.31496062992125984" footer="0.31496062992125984"/>
  <pageSetup paperSize="9" scale="62" fitToHeight="0" orientation="landscape" r:id="rId1"/>
</worksheet>
</file>

<file path=docMetadata/LabelInfo.xml><?xml version="1.0" encoding="utf-8"?>
<clbl:labelList xmlns:clbl="http://schemas.microsoft.com/office/2020/mipLabelMetadata">
  <clbl:label id="{c135c4ba-2280-41f8-be7d-6f21d368baa3}" enabled="1" method="Standard" siteId="{24139d14-c62c-4c47-8bdd-ce71ea1d50c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2</vt:i4>
      </vt:variant>
    </vt:vector>
  </HeadingPairs>
  <TitlesOfParts>
    <vt:vector size="11" baseType="lpstr">
      <vt:lpstr>Sumár</vt:lpstr>
      <vt:lpstr>Bratislavský</vt:lpstr>
      <vt:lpstr>Trnavský</vt:lpstr>
      <vt:lpstr>Trenčiansky</vt:lpstr>
      <vt:lpstr>Nitriansky</vt:lpstr>
      <vt:lpstr>Banskobystrický</vt:lpstr>
      <vt:lpstr>Žilinský</vt:lpstr>
      <vt:lpstr>Prešovský</vt:lpstr>
      <vt:lpstr>Košický</vt:lpstr>
      <vt:lpstr>Košický!Oblasť_tlače</vt:lpstr>
      <vt:lpstr>Prešovský!Oblasť_tlače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Jindřich Machalínek</dc:creator>
  <cp:lastModifiedBy>Komoráš Juraj, Ing.</cp:lastModifiedBy>
  <dcterms:created xsi:type="dcterms:W3CDTF">2013-04-26T12:20:44Z</dcterms:created>
  <dcterms:modified xsi:type="dcterms:W3CDTF">2025-09-23T12:26:01Z</dcterms:modified>
  <cp:contentStatus/>
</cp:coreProperties>
</file>