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8898867/Vyhlásenie/"/>
    </mc:Choice>
  </mc:AlternateContent>
  <xr:revisionPtr revIDLastSave="200" documentId="8_{4454BA05-9B68-418A-A63E-FDC9368C828F}" xr6:coauthVersionLast="47" xr6:coauthVersionMax="47" xr10:uidLastSave="{1B208561-866B-48C3-924D-9761F348872F}"/>
  <bookViews>
    <workbookView xWindow="-110" yWindow="-110" windowWidth="38620" windowHeight="21100" xr2:uid="{89D3062A-3E8C-407B-A16C-9D1AA0F43D56}"/>
  </bookViews>
  <sheets>
    <sheet name="Ponuka" sheetId="8" r:id="rId1"/>
    <sheet name="Osobné postavenie" sheetId="11" r:id="rId2"/>
    <sheet name="Koneční užívatelia výhod" sheetId="5" r:id="rId3"/>
    <sheet name="Medzinárodné sankcie" sheetId="2" r:id="rId4"/>
  </sheets>
  <definedNames>
    <definedName name="_xlnm.Print_Area" localSheetId="2">'Koneční užívatelia výhod'!$B$1:$B$28</definedName>
    <definedName name="_xlnm.Print_Area" localSheetId="3">'Medzinárodné sankcie'!$B$1:$B$22</definedName>
    <definedName name="_xlnm.Print_Area" localSheetId="1">'Osobné postavenie'!$B$1:$B$19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8" l="1"/>
  <c r="F42" i="8"/>
  <c r="F37" i="8"/>
  <c r="F32" i="8"/>
  <c r="F27" i="8"/>
  <c r="E21" i="8" l="1"/>
  <c r="F21" i="8" s="1"/>
  <c r="C22" i="8" s="1"/>
  <c r="F50" i="8" l="1"/>
</calcChain>
</file>

<file path=xl/sharedStrings.xml><?xml version="1.0" encoding="utf-8"?>
<sst xmlns="http://schemas.openxmlformats.org/spreadsheetml/2006/main" count="97" uniqueCount="81">
  <si>
    <t>Príloha č. 2 - Ponuka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</si>
  <si>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</si>
  <si>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</si>
  <si>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</si>
  <si>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</si>
  <si>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</si>
  <si>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</si>
  <si>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</si>
  <si>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</si>
  <si>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</si>
  <si>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prehlasujem,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</si>
  <si>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</si>
  <si>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</si>
  <si>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</si>
  <si>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</si>
  <si>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Kritérium č. 1:</t>
  </si>
  <si>
    <t>Ponuková cena</t>
  </si>
  <si>
    <t>Názov položky</t>
  </si>
  <si>
    <t>Počet kusov</t>
  </si>
  <si>
    <r>
      <t xml:space="preserve">Cena za 1 ks </t>
    </r>
    <r>
      <rPr>
        <sz val="11"/>
        <rFont val="Calibri"/>
        <family val="2"/>
        <charset val="238"/>
        <scheme val="minor"/>
      </rPr>
      <t>(EUR bez DPH)</t>
    </r>
  </si>
  <si>
    <t>Výška DPH</t>
  </si>
  <si>
    <t>Ponuková cena za 1 ks (EUR s DPH)</t>
  </si>
  <si>
    <t>Ponuková cena za 1 ks</t>
  </si>
  <si>
    <t>Ponuková cena za všetky kusy:</t>
  </si>
  <si>
    <t>Kritérium č. 2:</t>
  </si>
  <si>
    <t>Veľkosť uhlopriečky</t>
  </si>
  <si>
    <t>Popis kritéria</t>
  </si>
  <si>
    <t>Ponuka uchádzača</t>
  </si>
  <si>
    <t>Uchádzač musí ponúknuť laptop s minimálnou uhlopriečkou 13 palcov. Za väčšiu uhlopriečku môže uchádzač získať bonus v hodnote 8 EUR za každý celý palec navyše, pričom maximálna výška bonusu je 24 EUR (za veľkosť uhlopriečky 16 palcov).</t>
  </si>
  <si>
    <t>Peňažný bonus na účely vyhodnotenia ponúk:</t>
  </si>
  <si>
    <t>Kritérium č. 3:</t>
  </si>
  <si>
    <t>Veľkosť RAM</t>
  </si>
  <si>
    <t>Uchádzač musí ponúknuť laptop s minimálnou veľkosťou RAM 16 GB. Za RAM veľkosti 32 GB môže uchádzač získať bonus v hodnote 75 EUR.</t>
  </si>
  <si>
    <t>Kritérium č. 4:</t>
  </si>
  <si>
    <t>Veľkosť SSD</t>
  </si>
  <si>
    <t>Uchádzač musí ponúknuť laptop s minimálnou veľkosťou SSD 512 GB. Za SSD veľkosti 1 TB môže uchádzač získať bonus v hodnote 50 EUR.</t>
  </si>
  <si>
    <t>1 TB</t>
  </si>
  <si>
    <t>Kritérium č. 5:</t>
  </si>
  <si>
    <t>Dĺžka podpory a "next bussines day on site" oprava</t>
  </si>
  <si>
    <t>Uchádzač musí s dodaním laptopov ponúknuť aj službu podpory a "next bussines day on site" opravu minimálne na 24 mesiacov. Za každý mesiac podpory navyše môže uchádzač získať bonus 5 EUR. Maximálna výška bonusu 120 EUR (za 48 mesiacov).</t>
  </si>
  <si>
    <t>Kritérium č. 6:</t>
  </si>
  <si>
    <t>Lehota dodania</t>
  </si>
  <si>
    <t>Uchádzač musí dodať požadované laptopy najneskôr do 35 kalendárnych dní odo dňa vystavenia objednávky. Za každý deň skrátenia lehoty môže uchádzač získať bonus 4 EUR. Maximálna výška bonusu je 100 EUR (za lehotu dodania 10 kalendárných dní)</t>
  </si>
  <si>
    <t>Hodnotená cena (za 1 ks)</t>
  </si>
  <si>
    <t>V ...</t>
  </si>
  <si>
    <t>Podpis</t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</si>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</sst>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theme="4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5" fillId="0" borderId="29" xfId="0" applyFont="1" applyBorder="1" applyAlignment="1">
      <alignment horizontal="center" vertical="center"/>
    </xf>
    <xf numFmtId="0" fontId="6" fillId="0" borderId="24" xfId="0" applyFont="1" applyBorder="1" applyAlignment="1">
      <alignment horizontal="justify" vertical="center"/>
    </xf>
    <xf numFmtId="0" fontId="0" fillId="0" borderId="24" xfId="0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left" wrapText="1" indent="1"/>
    </xf>
    <xf numFmtId="0" fontId="6" fillId="0" borderId="25" xfId="0" applyFont="1" applyBorder="1" applyAlignment="1">
      <alignment vertical="center"/>
    </xf>
    <xf numFmtId="0" fontId="0" fillId="0" borderId="24" xfId="0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justify" vertical="center"/>
    </xf>
    <xf numFmtId="0" fontId="0" fillId="0" borderId="25" xfId="0" applyBorder="1"/>
    <xf numFmtId="0" fontId="15" fillId="4" borderId="28" xfId="1" applyFont="1" applyFill="1" applyBorder="1" applyProtection="1">
      <protection locked="0" hidden="1"/>
    </xf>
    <xf numFmtId="0" fontId="15" fillId="4" borderId="39" xfId="1" applyFont="1" applyFill="1" applyBorder="1" applyProtection="1">
      <protection locked="0" hidden="1"/>
    </xf>
    <xf numFmtId="0" fontId="17" fillId="0" borderId="24" xfId="4" applyBorder="1" applyAlignment="1">
      <alignment horizontal="left" vertical="center" wrapText="1" indent="1"/>
    </xf>
    <xf numFmtId="0" fontId="0" fillId="0" borderId="24" xfId="0" applyBorder="1" applyAlignment="1" applyProtection="1">
      <alignment horizontal="left" vertical="center" wrapText="1" indent="1"/>
      <protection locked="0"/>
    </xf>
    <xf numFmtId="0" fontId="15" fillId="4" borderId="28" xfId="1" applyFont="1" applyFill="1" applyBorder="1" applyAlignment="1" applyProtection="1">
      <alignment horizontal="right"/>
      <protection locked="0" hidden="1"/>
    </xf>
    <xf numFmtId="0" fontId="0" fillId="0" borderId="0" xfId="0" applyProtection="1">
      <protection hidden="1"/>
    </xf>
    <xf numFmtId="0" fontId="11" fillId="0" borderId="6" xfId="1" applyFont="1" applyFill="1" applyBorder="1" applyAlignment="1" applyProtection="1">
      <alignment vertical="center" wrapText="1"/>
      <protection hidden="1"/>
    </xf>
    <xf numFmtId="0" fontId="11" fillId="0" borderId="9" xfId="1" applyFont="1" applyFill="1" applyBorder="1" applyAlignment="1" applyProtection="1">
      <alignment vertical="center" wrapText="1"/>
      <protection hidden="1"/>
    </xf>
    <xf numFmtId="0" fontId="11" fillId="0" borderId="11" xfId="1" applyFont="1" applyFill="1" applyBorder="1" applyAlignment="1" applyProtection="1">
      <alignment vertical="center" wrapText="1"/>
      <protection hidden="1"/>
    </xf>
    <xf numFmtId="0" fontId="4" fillId="4" borderId="32" xfId="1" applyFont="1" applyFill="1" applyBorder="1" applyProtection="1">
      <protection hidden="1"/>
    </xf>
    <xf numFmtId="0" fontId="4" fillId="4" borderId="10" xfId="1" applyFont="1" applyFill="1" applyBorder="1" applyProtection="1">
      <protection hidden="1"/>
    </xf>
    <xf numFmtId="0" fontId="4" fillId="4" borderId="13" xfId="1" applyFont="1" applyFill="1" applyBorder="1" applyProtection="1">
      <protection hidden="1"/>
    </xf>
    <xf numFmtId="0" fontId="19" fillId="0" borderId="2" xfId="1" applyFont="1" applyFill="1" applyBorder="1" applyAlignment="1" applyProtection="1">
      <alignment horizontal="right" vertical="center" wrapText="1"/>
      <protection hidden="1"/>
    </xf>
    <xf numFmtId="0" fontId="12" fillId="0" borderId="30" xfId="1" applyFont="1" applyFill="1" applyBorder="1" applyAlignment="1" applyProtection="1">
      <alignment wrapText="1"/>
      <protection hidden="1"/>
    </xf>
    <xf numFmtId="0" fontId="12" fillId="0" borderId="31" xfId="1" applyFont="1" applyFill="1" applyBorder="1" applyAlignment="1" applyProtection="1">
      <alignment horizontal="center" vertical="center" wrapText="1"/>
      <protection hidden="1"/>
    </xf>
    <xf numFmtId="0" fontId="12" fillId="0" borderId="5" xfId="1" applyFont="1" applyFill="1" applyBorder="1" applyAlignment="1" applyProtection="1">
      <alignment wrapText="1"/>
      <protection hidden="1"/>
    </xf>
    <xf numFmtId="0" fontId="12" fillId="0" borderId="31" xfId="1" applyFont="1" applyFill="1" applyBorder="1" applyAlignment="1" applyProtection="1">
      <alignment wrapText="1"/>
      <protection hidden="1"/>
    </xf>
    <xf numFmtId="0" fontId="12" fillId="0" borderId="32" xfId="1" applyFont="1" applyFill="1" applyBorder="1" applyAlignment="1" applyProtection="1">
      <alignment wrapText="1"/>
      <protection hidden="1"/>
    </xf>
    <xf numFmtId="0" fontId="11" fillId="0" borderId="9" xfId="1" applyFont="1" applyFill="1" applyBorder="1" applyProtection="1">
      <protection hidden="1"/>
    </xf>
    <xf numFmtId="0" fontId="15" fillId="0" borderId="14" xfId="1" applyFont="1" applyFill="1" applyBorder="1" applyAlignment="1" applyProtection="1">
      <alignment horizontal="center"/>
      <protection hidden="1"/>
    </xf>
    <xf numFmtId="0" fontId="15" fillId="0" borderId="15" xfId="1" applyFont="1" applyFill="1" applyBorder="1" applyProtection="1">
      <protection hidden="1"/>
    </xf>
    <xf numFmtId="164" fontId="13" fillId="0" borderId="10" xfId="1" applyNumberFormat="1" applyFont="1" applyFill="1" applyBorder="1" applyProtection="1">
      <protection hidden="1"/>
    </xf>
    <xf numFmtId="0" fontId="18" fillId="0" borderId="2" xfId="1" applyFont="1" applyFill="1" applyBorder="1" applyProtection="1">
      <protection hidden="1"/>
    </xf>
    <xf numFmtId="0" fontId="12" fillId="0" borderId="40" xfId="1" applyFont="1" applyFill="1" applyBorder="1" applyAlignment="1" applyProtection="1">
      <alignment wrapText="1"/>
      <protection hidden="1"/>
    </xf>
    <xf numFmtId="2" fontId="13" fillId="0" borderId="41" xfId="1" applyNumberFormat="1" applyFont="1" applyFill="1" applyBorder="1" applyAlignment="1" applyProtection="1">
      <alignment vertical="center"/>
      <protection hidden="1"/>
    </xf>
    <xf numFmtId="164" fontId="9" fillId="0" borderId="28" xfId="1" applyNumberFormat="1" applyFont="1" applyFill="1" applyBorder="1" applyAlignment="1" applyProtection="1">
      <protection hidden="1"/>
    </xf>
    <xf numFmtId="0" fontId="16" fillId="0" borderId="20" xfId="1" applyFont="1" applyFill="1" applyBorder="1" applyAlignment="1" applyProtection="1">
      <alignment horizontal="center"/>
      <protection hidden="1"/>
    </xf>
    <xf numFmtId="0" fontId="16" fillId="0" borderId="21" xfId="1" applyFont="1" applyFill="1" applyBorder="1" applyAlignment="1" applyProtection="1">
      <alignment horizontal="center"/>
      <protection hidden="1"/>
    </xf>
    <xf numFmtId="0" fontId="16" fillId="0" borderId="22" xfId="1" applyFont="1" applyFill="1" applyBorder="1" applyAlignment="1" applyProtection="1">
      <alignment horizontal="center"/>
      <protection hidden="1"/>
    </xf>
    <xf numFmtId="0" fontId="11" fillId="4" borderId="6" xfId="1" applyFont="1" applyFill="1" applyBorder="1" applyAlignment="1" applyProtection="1">
      <alignment horizontal="left"/>
      <protection locked="0" hidden="1"/>
    </xf>
    <xf numFmtId="0" fontId="11" fillId="4" borderId="11" xfId="1" applyFont="1" applyFill="1" applyBorder="1" applyAlignment="1" applyProtection="1">
      <alignment horizontal="left"/>
      <protection locked="0" hidden="1"/>
    </xf>
    <xf numFmtId="0" fontId="11" fillId="4" borderId="7" xfId="1" applyFont="1" applyFill="1" applyBorder="1" applyAlignment="1" applyProtection="1">
      <alignment horizontal="left"/>
      <protection locked="0" hidden="1"/>
    </xf>
    <xf numFmtId="0" fontId="11" fillId="4" borderId="12" xfId="1" applyFont="1" applyFill="1" applyBorder="1" applyAlignment="1" applyProtection="1">
      <alignment horizontal="left"/>
      <protection locked="0" hidden="1"/>
    </xf>
    <xf numFmtId="0" fontId="11" fillId="4" borderId="7" xfId="1" applyFont="1" applyFill="1" applyBorder="1" applyAlignment="1" applyProtection="1">
      <alignment horizontal="center"/>
      <protection locked="0" hidden="1"/>
    </xf>
    <xf numFmtId="0" fontId="11" fillId="4" borderId="8" xfId="1" applyFont="1" applyFill="1" applyBorder="1" applyAlignment="1" applyProtection="1">
      <alignment horizontal="center"/>
      <protection locked="0" hidden="1"/>
    </xf>
    <xf numFmtId="0" fontId="11" fillId="4" borderId="12" xfId="1" applyFont="1" applyFill="1" applyBorder="1" applyAlignment="1" applyProtection="1">
      <alignment horizontal="center"/>
      <protection locked="0" hidden="1"/>
    </xf>
    <xf numFmtId="0" fontId="11" fillId="4" borderId="13" xfId="1" applyFont="1" applyFill="1" applyBorder="1" applyAlignment="1" applyProtection="1">
      <alignment horizontal="center"/>
      <protection locked="0" hidden="1"/>
    </xf>
    <xf numFmtId="0" fontId="13" fillId="0" borderId="36" xfId="1" applyFont="1" applyFill="1" applyBorder="1" applyAlignment="1" applyProtection="1">
      <alignment horizontal="left"/>
      <protection hidden="1"/>
    </xf>
    <xf numFmtId="0" fontId="13" fillId="0" borderId="23" xfId="1" applyFont="1" applyFill="1" applyBorder="1" applyAlignment="1" applyProtection="1">
      <alignment horizontal="left"/>
      <protection hidden="1"/>
    </xf>
    <xf numFmtId="0" fontId="13" fillId="0" borderId="37" xfId="1" applyFont="1" applyFill="1" applyBorder="1" applyAlignment="1" applyProtection="1">
      <alignment horizontal="left"/>
      <protection hidden="1"/>
    </xf>
    <xf numFmtId="0" fontId="9" fillId="0" borderId="26" xfId="1" applyFont="1" applyFill="1" applyBorder="1" applyAlignment="1" applyProtection="1">
      <alignment horizontal="left"/>
      <protection hidden="1"/>
    </xf>
    <xf numFmtId="0" fontId="9" fillId="0" borderId="21" xfId="1" applyFont="1" applyFill="1" applyBorder="1" applyAlignment="1" applyProtection="1">
      <alignment horizontal="left"/>
      <protection hidden="1"/>
    </xf>
    <xf numFmtId="0" fontId="9" fillId="0" borderId="22" xfId="1" applyFont="1" applyFill="1" applyBorder="1" applyAlignment="1" applyProtection="1">
      <alignment horizontal="left"/>
      <protection hidden="1"/>
    </xf>
    <xf numFmtId="0" fontId="12" fillId="0" borderId="18" xfId="1" applyFont="1" applyFill="1" applyBorder="1" applyAlignment="1" applyProtection="1">
      <alignment horizontal="left" vertical="center" wrapText="1"/>
      <protection hidden="1"/>
    </xf>
    <xf numFmtId="0" fontId="12" fillId="0" borderId="19" xfId="1" applyFont="1" applyFill="1" applyBorder="1" applyAlignment="1" applyProtection="1">
      <alignment horizontal="left" vertical="center" wrapText="1"/>
      <protection hidden="1"/>
    </xf>
    <xf numFmtId="0" fontId="12" fillId="0" borderId="38" xfId="1" applyFont="1" applyFill="1" applyBorder="1" applyAlignment="1" applyProtection="1">
      <alignment horizontal="left" vertical="center" wrapText="1"/>
      <protection hidden="1"/>
    </xf>
    <xf numFmtId="0" fontId="11" fillId="0" borderId="16" xfId="1" applyFont="1" applyFill="1" applyBorder="1" applyAlignment="1" applyProtection="1">
      <alignment horizontal="left" wrapText="1"/>
      <protection hidden="1"/>
    </xf>
    <xf numFmtId="0" fontId="3" fillId="0" borderId="17" xfId="1" applyFont="1" applyFill="1" applyBorder="1" applyAlignment="1" applyProtection="1">
      <alignment horizontal="left" wrapText="1"/>
      <protection hidden="1"/>
    </xf>
    <xf numFmtId="0" fontId="19" fillId="0" borderId="20" xfId="1" applyFont="1" applyFill="1" applyBorder="1" applyAlignment="1" applyProtection="1">
      <alignment horizontal="left" vertical="center" wrapText="1"/>
      <protection hidden="1"/>
    </xf>
    <xf numFmtId="0" fontId="19" fillId="0" borderId="21" xfId="1" applyFont="1" applyFill="1" applyBorder="1" applyAlignment="1" applyProtection="1">
      <alignment horizontal="left" vertical="center" wrapText="1"/>
      <protection hidden="1"/>
    </xf>
    <xf numFmtId="0" fontId="19" fillId="0" borderId="27" xfId="1" applyFont="1" applyFill="1" applyBorder="1" applyAlignment="1" applyProtection="1">
      <alignment horizontal="left" vertical="center" wrapText="1"/>
      <protection hidden="1"/>
    </xf>
    <xf numFmtId="0" fontId="12" fillId="0" borderId="30" xfId="1" applyFont="1" applyFill="1" applyBorder="1" applyAlignment="1" applyProtection="1">
      <alignment horizontal="left" vertical="center" wrapText="1"/>
      <protection hidden="1"/>
    </xf>
    <xf numFmtId="0" fontId="12" fillId="0" borderId="31" xfId="1" applyFont="1" applyFill="1" applyBorder="1" applyAlignment="1" applyProtection="1">
      <alignment horizontal="left" vertical="center" wrapText="1"/>
      <protection hidden="1"/>
    </xf>
    <xf numFmtId="0" fontId="11" fillId="0" borderId="9" xfId="1" applyFont="1" applyFill="1" applyBorder="1" applyAlignment="1" applyProtection="1">
      <alignment horizontal="left" wrapText="1"/>
      <protection hidden="1"/>
    </xf>
    <xf numFmtId="0" fontId="11" fillId="0" borderId="1" xfId="1" applyFont="1" applyFill="1" applyAlignment="1" applyProtection="1">
      <alignment horizontal="left" wrapText="1"/>
      <protection hidden="1"/>
    </xf>
    <xf numFmtId="0" fontId="11" fillId="0" borderId="14" xfId="1" applyFont="1" applyFill="1" applyBorder="1" applyAlignment="1" applyProtection="1">
      <alignment horizontal="left" wrapText="1"/>
      <protection hidden="1"/>
    </xf>
    <xf numFmtId="0" fontId="1" fillId="4" borderId="1" xfId="2" applyFill="1" applyBorder="1" applyAlignment="1" applyProtection="1">
      <alignment horizontal="left" vertical="center" wrapText="1"/>
      <protection locked="0" hidden="1"/>
    </xf>
    <xf numFmtId="0" fontId="1" fillId="4" borderId="10" xfId="2" applyFill="1" applyBorder="1" applyAlignment="1" applyProtection="1">
      <alignment horizontal="left" vertical="center" wrapText="1"/>
      <protection locked="0" hidden="1"/>
    </xf>
    <xf numFmtId="0" fontId="4" fillId="0" borderId="20" xfId="1" applyFont="1" applyFill="1" applyBorder="1" applyAlignment="1" applyProtection="1">
      <alignment horizontal="center"/>
      <protection hidden="1"/>
    </xf>
    <xf numFmtId="0" fontId="4" fillId="0" borderId="21" xfId="1" applyFont="1" applyFill="1" applyBorder="1" applyAlignment="1" applyProtection="1">
      <alignment horizontal="center"/>
      <protection hidden="1"/>
    </xf>
    <xf numFmtId="0" fontId="4" fillId="0" borderId="22" xfId="1" applyFont="1" applyFill="1" applyBorder="1" applyAlignment="1" applyProtection="1">
      <alignment horizontal="center"/>
      <protection hidden="1"/>
    </xf>
    <xf numFmtId="0" fontId="12" fillId="0" borderId="34" xfId="1" applyFont="1" applyFill="1" applyBorder="1" applyAlignment="1" applyProtection="1">
      <alignment horizontal="left" vertical="center" wrapText="1"/>
      <protection hidden="1"/>
    </xf>
    <xf numFmtId="0" fontId="12" fillId="0" borderId="33" xfId="1" applyFont="1" applyFill="1" applyBorder="1" applyAlignment="1" applyProtection="1">
      <alignment horizontal="left" vertical="center" wrapText="1"/>
      <protection hidden="1"/>
    </xf>
    <xf numFmtId="0" fontId="12" fillId="0" borderId="35" xfId="1" applyFont="1" applyFill="1" applyBorder="1" applyAlignment="1" applyProtection="1">
      <alignment horizontal="left" vertical="center" wrapText="1"/>
      <protection hidden="1"/>
    </xf>
    <xf numFmtId="0" fontId="11" fillId="0" borderId="16" xfId="1" applyFont="1" applyFill="1" applyBorder="1" applyAlignment="1" applyProtection="1">
      <alignment horizontal="left" vertical="center" wrapText="1"/>
      <protection hidden="1"/>
    </xf>
    <xf numFmtId="0" fontId="3" fillId="0" borderId="17" xfId="1" applyFont="1" applyFill="1" applyBorder="1" applyAlignment="1" applyProtection="1">
      <alignment horizontal="left" vertical="center" wrapText="1"/>
      <protection hidden="1"/>
    </xf>
    <xf numFmtId="0" fontId="4" fillId="0" borderId="5" xfId="1" applyFont="1" applyFill="1" applyBorder="1" applyAlignment="1" applyProtection="1">
      <alignment horizontal="center"/>
      <protection hidden="1"/>
    </xf>
    <xf numFmtId="0" fontId="9" fillId="0" borderId="2" xfId="1" applyFont="1" applyFill="1" applyBorder="1" applyAlignment="1" applyProtection="1">
      <alignment horizontal="center" vertical="center" wrapText="1"/>
      <protection hidden="1"/>
    </xf>
    <xf numFmtId="0" fontId="10" fillId="0" borderId="3" xfId="1" applyFont="1" applyFill="1" applyBorder="1" applyAlignment="1" applyProtection="1">
      <alignment horizontal="center" vertical="center" wrapText="1"/>
      <protection hidden="1"/>
    </xf>
    <xf numFmtId="0" fontId="10" fillId="0" borderId="4" xfId="1" applyFont="1" applyFill="1" applyBorder="1" applyAlignment="1" applyProtection="1">
      <alignment horizontal="center" vertical="center" wrapText="1"/>
      <protection hidden="1"/>
    </xf>
    <xf numFmtId="0" fontId="1" fillId="4" borderId="7" xfId="2" applyFill="1" applyBorder="1" applyAlignment="1" applyProtection="1">
      <alignment horizontal="left" vertical="center" wrapText="1"/>
      <protection locked="0" hidden="1"/>
    </xf>
    <xf numFmtId="0" fontId="1" fillId="4" borderId="8" xfId="2" applyFill="1" applyBorder="1" applyAlignment="1" applyProtection="1">
      <alignment horizontal="left" vertical="center" wrapText="1"/>
      <protection locked="0" hidden="1"/>
    </xf>
    <xf numFmtId="0" fontId="0" fillId="4" borderId="12" xfId="2" applyFont="1" applyFill="1" applyBorder="1" applyAlignment="1" applyProtection="1">
      <alignment vertical="center" wrapText="1"/>
      <protection locked="0" hidden="1"/>
    </xf>
    <xf numFmtId="0" fontId="1" fillId="4" borderId="12" xfId="2" applyFill="1" applyBorder="1" applyAlignment="1" applyProtection="1">
      <alignment vertical="center" wrapText="1"/>
      <protection locked="0" hidden="1"/>
    </xf>
    <xf numFmtId="0" fontId="4" fillId="0" borderId="12" xfId="1" applyFont="1" applyFill="1" applyBorder="1" applyAlignment="1" applyProtection="1">
      <alignment horizontal="center" vertical="center" wrapText="1"/>
      <protection hidden="1"/>
    </xf>
    <xf numFmtId="0" fontId="4" fillId="0" borderId="13" xfId="1" applyFont="1" applyFill="1" applyBorder="1" applyAlignment="1" applyProtection="1">
      <alignment horizontal="center" vertical="center" wrapText="1"/>
      <protection hidden="1"/>
    </xf>
    <xf numFmtId="0" fontId="11" fillId="0" borderId="9" xfId="1" applyFont="1" applyFill="1" applyBorder="1" applyAlignment="1" applyProtection="1">
      <alignment vertical="center" wrapText="1"/>
      <protection hidden="1"/>
    </xf>
    <xf numFmtId="0" fontId="11" fillId="0" borderId="1" xfId="1" applyFont="1" applyFill="1" applyAlignment="1" applyProtection="1">
      <alignment vertical="center" wrapText="1"/>
      <protection hidden="1"/>
    </xf>
    <xf numFmtId="0" fontId="11" fillId="0" borderId="9" xfId="1" applyFont="1" applyFill="1" applyBorder="1" applyAlignment="1" applyProtection="1">
      <alignment horizontal="left" vertical="center" wrapText="1"/>
      <protection hidden="1"/>
    </xf>
    <xf numFmtId="0" fontId="11" fillId="0" borderId="1" xfId="1" applyFont="1" applyFill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38" xfId="0" applyBorder="1" applyAlignment="1" applyProtection="1">
      <alignment horizontal="left" vertical="center" wrapText="1"/>
      <protection hidden="1"/>
    </xf>
    <xf numFmtId="0" fontId="11" fillId="0" borderId="11" xfId="1" applyFont="1" applyFill="1" applyBorder="1" applyAlignment="1" applyProtection="1">
      <alignment horizontal="left" vertical="center" wrapText="1"/>
      <protection hidden="1"/>
    </xf>
    <xf numFmtId="0" fontId="11" fillId="0" borderId="12" xfId="1" applyFont="1" applyFill="1" applyBorder="1" applyAlignment="1" applyProtection="1">
      <alignment horizontal="left" vertical="center" wrapText="1"/>
      <protection hidden="1"/>
    </xf>
    <xf numFmtId="43" fontId="18" fillId="0" borderId="3" xfId="3" applyFont="1" applyFill="1" applyBorder="1" applyAlignment="1" applyProtection="1">
      <alignment horizontal="right" vertical="center"/>
      <protection hidden="1"/>
    </xf>
    <xf numFmtId="43" fontId="18" fillId="0" borderId="4" xfId="3" applyFont="1" applyFill="1" applyBorder="1" applyAlignment="1" applyProtection="1">
      <alignment horizontal="right" vertical="center"/>
      <protection hidden="1"/>
    </xf>
  </cellXfs>
  <cellStyles count="5">
    <cellStyle name="20 % - zvýraznenie3" xfId="2" builtinId="38"/>
    <cellStyle name="Čiarka" xfId="3" builtinId="3"/>
    <cellStyle name="Hypertextové prepojenie" xfId="4" builtinId="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12700</xdr:colOff>
          <xdr:row>13</xdr:row>
          <xdr:rowOff>12700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14</xdr:row>
          <xdr:rowOff>374650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374650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16</xdr:row>
          <xdr:rowOff>469900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12700</xdr:colOff>
          <xdr:row>14</xdr:row>
          <xdr:rowOff>12700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E5C8-8821-4FFE-8F4C-0B9AD620EC48}">
  <sheetPr>
    <tabColor theme="9"/>
  </sheetPr>
  <dimension ref="B1:F53"/>
  <sheetViews>
    <sheetView tabSelected="1" topLeftCell="A26" zoomScaleNormal="100" workbookViewId="0">
      <selection activeCell="F31" sqref="F31"/>
    </sheetView>
  </sheetViews>
  <sheetFormatPr defaultColWidth="9.1796875" defaultRowHeight="14.5" x14ac:dyDescent="0.35"/>
  <cols>
    <col min="1" max="1" width="4.7265625" style="19" customWidth="1"/>
    <col min="2" max="2" width="38.81640625" style="19" customWidth="1"/>
    <col min="3" max="3" width="7.453125" style="19" customWidth="1"/>
    <col min="4" max="4" width="28.453125" style="19" customWidth="1"/>
    <col min="5" max="5" width="29" style="19" customWidth="1"/>
    <col min="6" max="6" width="28.26953125" style="19" customWidth="1"/>
    <col min="7" max="16384" width="9.1796875" style="19"/>
  </cols>
  <sheetData>
    <row r="1" spans="2:6" ht="15" thickBot="1" x14ac:dyDescent="0.4"/>
    <row r="2" spans="2:6" ht="30.75" customHeight="1" thickBot="1" x14ac:dyDescent="0.4">
      <c r="B2" s="81" t="s">
        <v>0</v>
      </c>
      <c r="C2" s="82"/>
      <c r="D2" s="82"/>
      <c r="E2" s="82"/>
      <c r="F2" s="83"/>
    </row>
    <row r="3" spans="2:6" ht="15" customHeight="1" thickBot="1" x14ac:dyDescent="0.4">
      <c r="B3" s="80"/>
      <c r="C3" s="80"/>
      <c r="D3" s="80"/>
      <c r="E3" s="80"/>
      <c r="F3" s="80"/>
    </row>
    <row r="4" spans="2:6" x14ac:dyDescent="0.35">
      <c r="B4" s="20" t="s">
        <v>1</v>
      </c>
      <c r="C4" s="84"/>
      <c r="D4" s="84"/>
      <c r="E4" s="84"/>
      <c r="F4" s="85"/>
    </row>
    <row r="5" spans="2:6" x14ac:dyDescent="0.35">
      <c r="B5" s="21" t="s">
        <v>2</v>
      </c>
      <c r="C5" s="70"/>
      <c r="D5" s="70"/>
      <c r="E5" s="70"/>
      <c r="F5" s="71"/>
    </row>
    <row r="6" spans="2:6" x14ac:dyDescent="0.35">
      <c r="B6" s="21" t="s">
        <v>3</v>
      </c>
      <c r="C6" s="70"/>
      <c r="D6" s="70"/>
      <c r="E6" s="70"/>
      <c r="F6" s="71"/>
    </row>
    <row r="7" spans="2:6" x14ac:dyDescent="0.35">
      <c r="B7" s="21" t="s">
        <v>4</v>
      </c>
      <c r="C7" s="70"/>
      <c r="D7" s="70"/>
      <c r="E7" s="70"/>
      <c r="F7" s="71"/>
    </row>
    <row r="8" spans="2:6" x14ac:dyDescent="0.35">
      <c r="B8" s="21" t="s">
        <v>5</v>
      </c>
      <c r="C8" s="70"/>
      <c r="D8" s="70"/>
      <c r="E8" s="70"/>
      <c r="F8" s="71"/>
    </row>
    <row r="9" spans="2:6" x14ac:dyDescent="0.35">
      <c r="B9" s="21" t="s">
        <v>6</v>
      </c>
      <c r="C9" s="70"/>
      <c r="D9" s="70"/>
      <c r="E9" s="70"/>
      <c r="F9" s="71"/>
    </row>
    <row r="10" spans="2:6" ht="15" thickBot="1" x14ac:dyDescent="0.4">
      <c r="B10" s="22" t="s">
        <v>7</v>
      </c>
      <c r="C10" s="86" t="s">
        <v>8</v>
      </c>
      <c r="D10" s="87"/>
      <c r="E10" s="88"/>
      <c r="F10" s="89"/>
    </row>
    <row r="11" spans="2:6" ht="28.5" customHeight="1" thickBot="1" x14ac:dyDescent="0.4">
      <c r="B11" s="80"/>
      <c r="C11" s="80"/>
      <c r="D11" s="80"/>
      <c r="E11" s="80"/>
      <c r="F11" s="80"/>
    </row>
    <row r="12" spans="2:6" ht="30" customHeight="1" thickBot="1" x14ac:dyDescent="0.4">
      <c r="B12" s="81" t="s">
        <v>9</v>
      </c>
      <c r="C12" s="82"/>
      <c r="D12" s="82"/>
      <c r="E12" s="82"/>
      <c r="F12" s="83"/>
    </row>
    <row r="13" spans="2:6" ht="31.5" customHeight="1" x14ac:dyDescent="0.35">
      <c r="B13" s="94" t="s">
        <v>10</v>
      </c>
      <c r="C13" s="95"/>
      <c r="D13" s="95"/>
      <c r="E13" s="96"/>
      <c r="F13" s="23"/>
    </row>
    <row r="14" spans="2:6" ht="31.5" customHeight="1" x14ac:dyDescent="0.35">
      <c r="B14" s="90" t="s">
        <v>11</v>
      </c>
      <c r="C14" s="91"/>
      <c r="D14" s="91"/>
      <c r="E14" s="91"/>
      <c r="F14" s="24"/>
    </row>
    <row r="15" spans="2:6" ht="30" customHeight="1" x14ac:dyDescent="0.35">
      <c r="B15" s="90" t="s">
        <v>12</v>
      </c>
      <c r="C15" s="91"/>
      <c r="D15" s="91"/>
      <c r="E15" s="91"/>
      <c r="F15" s="24"/>
    </row>
    <row r="16" spans="2:6" ht="30" customHeight="1" x14ac:dyDescent="0.35">
      <c r="B16" s="92" t="s">
        <v>13</v>
      </c>
      <c r="C16" s="93"/>
      <c r="D16" s="93"/>
      <c r="E16" s="93"/>
      <c r="F16" s="24"/>
    </row>
    <row r="17" spans="2:6" ht="37.5" customHeight="1" thickBot="1" x14ac:dyDescent="0.4">
      <c r="B17" s="97" t="s">
        <v>14</v>
      </c>
      <c r="C17" s="98"/>
      <c r="D17" s="98"/>
      <c r="E17" s="98"/>
      <c r="F17" s="25"/>
    </row>
    <row r="18" spans="2:6" ht="31" customHeight="1" thickBot="1" x14ac:dyDescent="0.4">
      <c r="B18" s="80"/>
      <c r="C18" s="80"/>
      <c r="D18" s="80"/>
      <c r="E18" s="80"/>
      <c r="F18" s="80"/>
    </row>
    <row r="19" spans="2:6" ht="19.5" customHeight="1" thickBot="1" x14ac:dyDescent="0.4">
      <c r="B19" s="26" t="s">
        <v>15</v>
      </c>
      <c r="C19" s="62" t="s">
        <v>16</v>
      </c>
      <c r="D19" s="63"/>
      <c r="E19" s="63"/>
      <c r="F19" s="64"/>
    </row>
    <row r="20" spans="2:6" ht="29.5" thickBot="1" x14ac:dyDescent="0.4">
      <c r="B20" s="27" t="s">
        <v>17</v>
      </c>
      <c r="C20" s="28" t="s">
        <v>18</v>
      </c>
      <c r="D20" s="29" t="s">
        <v>19</v>
      </c>
      <c r="E20" s="30" t="s">
        <v>20</v>
      </c>
      <c r="F20" s="31" t="s">
        <v>21</v>
      </c>
    </row>
    <row r="21" spans="2:6" ht="30.75" customHeight="1" thickBot="1" x14ac:dyDescent="0.5">
      <c r="B21" s="32" t="s">
        <v>22</v>
      </c>
      <c r="C21" s="33">
        <v>1</v>
      </c>
      <c r="D21" s="15">
        <v>0</v>
      </c>
      <c r="E21" s="34">
        <f>IF(C$10="Som platcom DPH",D21*0.23,0)</f>
        <v>0</v>
      </c>
      <c r="F21" s="35">
        <f>SUM(D21+E21)</f>
        <v>0</v>
      </c>
    </row>
    <row r="22" spans="2:6" ht="16" thickBot="1" x14ac:dyDescent="0.4">
      <c r="B22" s="36" t="s">
        <v>23</v>
      </c>
      <c r="C22" s="99">
        <f>C21*F21</f>
        <v>0</v>
      </c>
      <c r="D22" s="99"/>
      <c r="E22" s="99"/>
      <c r="F22" s="100"/>
    </row>
    <row r="23" spans="2:6" ht="32.5" customHeight="1" thickBot="1" x14ac:dyDescent="0.4">
      <c r="B23" s="72"/>
      <c r="C23" s="73"/>
      <c r="D23" s="73"/>
      <c r="E23" s="73"/>
      <c r="F23" s="74"/>
    </row>
    <row r="24" spans="2:6" ht="21.65" customHeight="1" thickBot="1" x14ac:dyDescent="0.4">
      <c r="B24" s="26" t="s">
        <v>24</v>
      </c>
      <c r="C24" s="62" t="s">
        <v>25</v>
      </c>
      <c r="D24" s="63"/>
      <c r="E24" s="63"/>
      <c r="F24" s="64"/>
    </row>
    <row r="25" spans="2:6" ht="15" thickBot="1" x14ac:dyDescent="0.4">
      <c r="B25" s="75" t="s">
        <v>26</v>
      </c>
      <c r="C25" s="76"/>
      <c r="D25" s="76"/>
      <c r="E25" s="77"/>
      <c r="F25" s="37" t="s">
        <v>27</v>
      </c>
    </row>
    <row r="26" spans="2:6" ht="47.25" customHeight="1" thickBot="1" x14ac:dyDescent="0.5">
      <c r="B26" s="78" t="s">
        <v>28</v>
      </c>
      <c r="C26" s="79"/>
      <c r="D26" s="79"/>
      <c r="E26" s="79"/>
      <c r="F26" s="14">
        <v>16</v>
      </c>
    </row>
    <row r="27" spans="2:6" ht="19" thickBot="1" x14ac:dyDescent="0.5">
      <c r="B27" s="51" t="s">
        <v>29</v>
      </c>
      <c r="C27" s="52"/>
      <c r="D27" s="52"/>
      <c r="E27" s="53"/>
      <c r="F27" s="38">
        <f>(-(F26-13)*24/(16-13))</f>
        <v>-24</v>
      </c>
    </row>
    <row r="28" spans="2:6" ht="36" customHeight="1" thickBot="1" x14ac:dyDescent="0.4">
      <c r="B28" s="72"/>
      <c r="C28" s="73"/>
      <c r="D28" s="73"/>
      <c r="E28" s="73"/>
      <c r="F28" s="74"/>
    </row>
    <row r="29" spans="2:6" ht="21.65" customHeight="1" thickBot="1" x14ac:dyDescent="0.4">
      <c r="B29" s="26" t="s">
        <v>30</v>
      </c>
      <c r="C29" s="62" t="s">
        <v>31</v>
      </c>
      <c r="D29" s="63"/>
      <c r="E29" s="63"/>
      <c r="F29" s="64"/>
    </row>
    <row r="30" spans="2:6" ht="15" thickBot="1" x14ac:dyDescent="0.4">
      <c r="B30" s="65" t="s">
        <v>26</v>
      </c>
      <c r="C30" s="66"/>
      <c r="D30" s="66"/>
      <c r="E30" s="66"/>
      <c r="F30" s="37" t="s">
        <v>27</v>
      </c>
    </row>
    <row r="31" spans="2:6" ht="33.75" customHeight="1" thickBot="1" x14ac:dyDescent="0.5">
      <c r="B31" s="67" t="s">
        <v>32</v>
      </c>
      <c r="C31" s="68"/>
      <c r="D31" s="68"/>
      <c r="E31" s="69"/>
      <c r="F31" s="14">
        <v>32</v>
      </c>
    </row>
    <row r="32" spans="2:6" ht="19" thickBot="1" x14ac:dyDescent="0.5">
      <c r="B32" s="51" t="s">
        <v>29</v>
      </c>
      <c r="C32" s="52"/>
      <c r="D32" s="52"/>
      <c r="E32" s="53"/>
      <c r="F32" s="38">
        <f>IF(F31=32,-75,0)</f>
        <v>-75</v>
      </c>
    </row>
    <row r="33" spans="2:6" ht="31.5" customHeight="1" thickBot="1" x14ac:dyDescent="0.4">
      <c r="B33" s="80"/>
      <c r="C33" s="80"/>
      <c r="D33" s="80"/>
      <c r="E33" s="80"/>
      <c r="F33" s="80"/>
    </row>
    <row r="34" spans="2:6" ht="21.65" customHeight="1" thickBot="1" x14ac:dyDescent="0.4">
      <c r="B34" s="26" t="s">
        <v>33</v>
      </c>
      <c r="C34" s="62" t="s">
        <v>34</v>
      </c>
      <c r="D34" s="63"/>
      <c r="E34" s="63"/>
      <c r="F34" s="64"/>
    </row>
    <row r="35" spans="2:6" ht="15" thickBot="1" x14ac:dyDescent="0.4">
      <c r="B35" s="65" t="s">
        <v>26</v>
      </c>
      <c r="C35" s="66"/>
      <c r="D35" s="66"/>
      <c r="E35" s="66"/>
      <c r="F35" s="37" t="s">
        <v>27</v>
      </c>
    </row>
    <row r="36" spans="2:6" ht="33.75" customHeight="1" thickBot="1" x14ac:dyDescent="0.5">
      <c r="B36" s="67" t="s">
        <v>35</v>
      </c>
      <c r="C36" s="68"/>
      <c r="D36" s="68"/>
      <c r="E36" s="69"/>
      <c r="F36" s="18" t="s">
        <v>36</v>
      </c>
    </row>
    <row r="37" spans="2:6" ht="19" thickBot="1" x14ac:dyDescent="0.5">
      <c r="B37" s="51" t="s">
        <v>29</v>
      </c>
      <c r="C37" s="52"/>
      <c r="D37" s="52"/>
      <c r="E37" s="53"/>
      <c r="F37" s="38">
        <f>IF(F36="512 GB",0,-50)</f>
        <v>-50</v>
      </c>
    </row>
    <row r="38" spans="2:6" ht="30" customHeight="1" thickBot="1" x14ac:dyDescent="0.4"/>
    <row r="39" spans="2:6" ht="21.65" customHeight="1" thickBot="1" x14ac:dyDescent="0.4">
      <c r="B39" s="26" t="s">
        <v>37</v>
      </c>
      <c r="C39" s="62" t="s">
        <v>38</v>
      </c>
      <c r="D39" s="63"/>
      <c r="E39" s="63"/>
      <c r="F39" s="64"/>
    </row>
    <row r="40" spans="2:6" ht="15" thickBot="1" x14ac:dyDescent="0.4">
      <c r="B40" s="57" t="s">
        <v>26</v>
      </c>
      <c r="C40" s="58"/>
      <c r="D40" s="58"/>
      <c r="E40" s="59"/>
      <c r="F40" s="37" t="s">
        <v>27</v>
      </c>
    </row>
    <row r="41" spans="2:6" ht="52.5" customHeight="1" thickBot="1" x14ac:dyDescent="0.5">
      <c r="B41" s="60" t="s">
        <v>39</v>
      </c>
      <c r="C41" s="61"/>
      <c r="D41" s="61"/>
      <c r="E41" s="61"/>
      <c r="F41" s="14">
        <v>48</v>
      </c>
    </row>
    <row r="42" spans="2:6" ht="19" thickBot="1" x14ac:dyDescent="0.5">
      <c r="B42" s="51" t="s">
        <v>29</v>
      </c>
      <c r="C42" s="52"/>
      <c r="D42" s="52"/>
      <c r="E42" s="53"/>
      <c r="F42" s="38">
        <f>(-(F41-24)*120/(48-24))</f>
        <v>-120</v>
      </c>
    </row>
    <row r="43" spans="2:6" ht="29.5" customHeight="1" thickBot="1" x14ac:dyDescent="0.4"/>
    <row r="44" spans="2:6" ht="21.65" customHeight="1" thickBot="1" x14ac:dyDescent="0.4">
      <c r="B44" s="26" t="s">
        <v>40</v>
      </c>
      <c r="C44" s="62" t="s">
        <v>41</v>
      </c>
      <c r="D44" s="63"/>
      <c r="E44" s="63"/>
      <c r="F44" s="64"/>
    </row>
    <row r="45" spans="2:6" ht="15" thickBot="1" x14ac:dyDescent="0.4">
      <c r="B45" s="57" t="s">
        <v>26</v>
      </c>
      <c r="C45" s="58"/>
      <c r="D45" s="58"/>
      <c r="E45" s="59"/>
      <c r="F45" s="37" t="s">
        <v>27</v>
      </c>
    </row>
    <row r="46" spans="2:6" ht="46" customHeight="1" thickBot="1" x14ac:dyDescent="0.5">
      <c r="B46" s="60" t="s">
        <v>42</v>
      </c>
      <c r="C46" s="61"/>
      <c r="D46" s="61"/>
      <c r="E46" s="61"/>
      <c r="F46" s="14">
        <v>10</v>
      </c>
    </row>
    <row r="47" spans="2:6" ht="19" thickBot="1" x14ac:dyDescent="0.5">
      <c r="B47" s="51" t="s">
        <v>29</v>
      </c>
      <c r="C47" s="52"/>
      <c r="D47" s="52"/>
      <c r="E47" s="53"/>
      <c r="F47" s="38">
        <f>-(35-F46)*100/(35-10)</f>
        <v>-100</v>
      </c>
    </row>
    <row r="49" spans="2:6" ht="15" thickBot="1" x14ac:dyDescent="0.4"/>
    <row r="50" spans="2:6" ht="21.5" thickBot="1" x14ac:dyDescent="0.55000000000000004">
      <c r="B50" s="54" t="s">
        <v>43</v>
      </c>
      <c r="C50" s="55"/>
      <c r="D50" s="55"/>
      <c r="E50" s="56"/>
      <c r="F50" s="39">
        <f>F21+F27+F32+F37+F42+F47</f>
        <v>-369</v>
      </c>
    </row>
    <row r="51" spans="2:6" ht="17.149999999999999" customHeight="1" thickBot="1" x14ac:dyDescent="0.4">
      <c r="B51" s="40"/>
      <c r="C51" s="41"/>
      <c r="D51" s="41"/>
      <c r="E51" s="41"/>
      <c r="F51" s="42"/>
    </row>
    <row r="52" spans="2:6" x14ac:dyDescent="0.35">
      <c r="B52" s="43" t="s">
        <v>44</v>
      </c>
      <c r="C52" s="45"/>
      <c r="D52" s="45"/>
      <c r="E52" s="47" t="s">
        <v>45</v>
      </c>
      <c r="F52" s="48"/>
    </row>
    <row r="53" spans="2:6" ht="15" thickBot="1" x14ac:dyDescent="0.4">
      <c r="B53" s="44"/>
      <c r="C53" s="46"/>
      <c r="D53" s="46"/>
      <c r="E53" s="49"/>
      <c r="F53" s="50"/>
    </row>
  </sheetData>
  <sheetProtection algorithmName="SHA-512" hashValue="5raxXg1Z2p+QTlPxwKSOwUKdRToswECAOQGVP8mRLQeAQ0C0TGxWFUD8aPLZqnAjfp2O30YN4xjHaB+SrHS63w==" saltValue="VndQJtOaP/drAfNM6pQfew==" spinCount="100000" sheet="1" selectLockedCells="1"/>
  <mergeCells count="48">
    <mergeCell ref="B47:E47"/>
    <mergeCell ref="C19:F19"/>
    <mergeCell ref="C8:F8"/>
    <mergeCell ref="C9:F9"/>
    <mergeCell ref="C10:D10"/>
    <mergeCell ref="E10:F10"/>
    <mergeCell ref="B11:F11"/>
    <mergeCell ref="B12:F12"/>
    <mergeCell ref="B14:E14"/>
    <mergeCell ref="B15:E15"/>
    <mergeCell ref="B16:E16"/>
    <mergeCell ref="B13:E13"/>
    <mergeCell ref="B17:E17"/>
    <mergeCell ref="B18:F18"/>
    <mergeCell ref="C22:F22"/>
    <mergeCell ref="B2:F2"/>
    <mergeCell ref="B3:F3"/>
    <mergeCell ref="C4:F4"/>
    <mergeCell ref="C5:F5"/>
    <mergeCell ref="C6:F6"/>
    <mergeCell ref="C7:F7"/>
    <mergeCell ref="B23:F23"/>
    <mergeCell ref="C24:F24"/>
    <mergeCell ref="C34:F34"/>
    <mergeCell ref="B25:E25"/>
    <mergeCell ref="B26:E26"/>
    <mergeCell ref="B28:F28"/>
    <mergeCell ref="C29:F29"/>
    <mergeCell ref="B30:E30"/>
    <mergeCell ref="B31:E31"/>
    <mergeCell ref="B33:F33"/>
    <mergeCell ref="B32:E32"/>
    <mergeCell ref="B51:F51"/>
    <mergeCell ref="B52:B53"/>
    <mergeCell ref="C52:D53"/>
    <mergeCell ref="E52:F53"/>
    <mergeCell ref="B27:E27"/>
    <mergeCell ref="B50:E50"/>
    <mergeCell ref="B45:E45"/>
    <mergeCell ref="B46:E46"/>
    <mergeCell ref="C44:F44"/>
    <mergeCell ref="B35:E35"/>
    <mergeCell ref="B41:E41"/>
    <mergeCell ref="B36:E36"/>
    <mergeCell ref="C39:F39"/>
    <mergeCell ref="B40:E40"/>
    <mergeCell ref="B42:E42"/>
    <mergeCell ref="B37:E37"/>
  </mergeCells>
  <dataValidations count="6">
    <dataValidation type="list" allowBlank="1" showInputMessage="1" showErrorMessage="1" sqref="C10" xr:uid="{CACC827A-9BDE-4D68-BE0A-714B664E9FFF}">
      <formula1>"Som platcom DPH,Nie som platcom DPH"</formula1>
    </dataValidation>
    <dataValidation type="decimal" allowBlank="1" showInputMessage="1" showErrorMessage="1" sqref="F26" xr:uid="{DF555328-7AF1-46D1-9EEB-2B692D2F2160}">
      <formula1>13</formula1>
      <formula2>16</formula2>
    </dataValidation>
    <dataValidation type="list" allowBlank="1" showInputMessage="1" showErrorMessage="1" sqref="F31" xr:uid="{517B439B-4180-4D6E-B51A-7FDA222DFEA1}">
      <formula1>"16,32"</formula1>
    </dataValidation>
    <dataValidation type="list" allowBlank="1" showInputMessage="1" showErrorMessage="1" sqref="F36" xr:uid="{73F1E9E0-574E-4C4C-B591-5DC4D5CDB340}">
      <formula1>"512 GB,1 TB"</formula1>
    </dataValidation>
    <dataValidation type="whole" allowBlank="1" showInputMessage="1" showErrorMessage="1" sqref="F41" xr:uid="{3EE488A0-B70D-4E93-B1DE-E0501451B2A9}">
      <formula1>24</formula1>
      <formula2>48</formula2>
    </dataValidation>
    <dataValidation type="whole" allowBlank="1" showInputMessage="1" showErrorMessage="1" sqref="F46" xr:uid="{469E5034-06A2-4CDE-B14D-07BFBF841E6E}">
      <formula1>10</formula1>
      <formula2>35</formula2>
    </dataValidation>
  </dataValidations>
  <pageMargins left="0.7" right="0.7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7" r:id="rId4" name="Check Box 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5" name="Check Box 6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14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8" name="Check Box 10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99B-5E15-41C1-A3DB-045470C32F4F}">
  <dimension ref="B1:B23"/>
  <sheetViews>
    <sheetView showGridLines="0" zoomScale="85" zoomScaleNormal="85" workbookViewId="0">
      <selection activeCell="B11" sqref="B11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46</v>
      </c>
    </row>
    <row r="3" spans="2:2" x14ac:dyDescent="0.35">
      <c r="B3" s="4"/>
    </row>
    <row r="4" spans="2:2" x14ac:dyDescent="0.35">
      <c r="B4" s="5" t="s">
        <v>47</v>
      </c>
    </row>
    <row r="5" spans="2:2" x14ac:dyDescent="0.35">
      <c r="B5" s="6"/>
    </row>
    <row r="6" spans="2:2" x14ac:dyDescent="0.35">
      <c r="B6" s="7" t="s">
        <v>48</v>
      </c>
    </row>
    <row r="7" spans="2:2" x14ac:dyDescent="0.35">
      <c r="B7" s="5"/>
    </row>
    <row r="8" spans="2:2" x14ac:dyDescent="0.35">
      <c r="B8" s="16" t="s">
        <v>49</v>
      </c>
    </row>
    <row r="9" spans="2:2" x14ac:dyDescent="0.35">
      <c r="B9" s="16"/>
    </row>
    <row r="10" spans="2:2" x14ac:dyDescent="0.35">
      <c r="B10" s="17" t="s">
        <v>50</v>
      </c>
    </row>
    <row r="11" spans="2:2" x14ac:dyDescent="0.35">
      <c r="B11" s="17" t="s">
        <v>51</v>
      </c>
    </row>
    <row r="12" spans="2:2" x14ac:dyDescent="0.35">
      <c r="B12" s="17" t="s">
        <v>52</v>
      </c>
    </row>
    <row r="13" spans="2:2" x14ac:dyDescent="0.35">
      <c r="B13" s="17" t="s">
        <v>53</v>
      </c>
    </row>
    <row r="14" spans="2:2" ht="16.5" customHeight="1" x14ac:dyDescent="0.35">
      <c r="B14" s="5"/>
    </row>
    <row r="15" spans="2:2" ht="29" x14ac:dyDescent="0.35">
      <c r="B15" s="16" t="s">
        <v>54</v>
      </c>
    </row>
    <row r="16" spans="2:2" x14ac:dyDescent="0.35">
      <c r="B16" s="8"/>
    </row>
    <row r="17" spans="2:2" ht="29" x14ac:dyDescent="0.35">
      <c r="B17" s="5" t="s">
        <v>55</v>
      </c>
    </row>
    <row r="18" spans="2:2" ht="15" thickBot="1" x14ac:dyDescent="0.4">
      <c r="B18" s="9"/>
    </row>
    <row r="19" spans="2:2" x14ac:dyDescent="0.35">
      <c r="B19" s="1"/>
    </row>
    <row r="20" spans="2:2" x14ac:dyDescent="0.35">
      <c r="B20" s="1"/>
    </row>
    <row r="21" spans="2:2" x14ac:dyDescent="0.35">
      <c r="B21" s="1"/>
    </row>
    <row r="22" spans="2:2" ht="13.5" customHeight="1" x14ac:dyDescent="0.35">
      <c r="B22" s="1"/>
    </row>
    <row r="23" spans="2:2" ht="15.5" x14ac:dyDescent="0.35">
      <c r="B23" s="2"/>
    </row>
  </sheetData>
  <hyperlinks>
    <hyperlink ref="B8" r:id="rId1" location="paragraf-32:~:text=Za%20osobu%20pod%C4%BEa,t%C3%A1to%20osoba%20riadi." display="že v spoločnosti uchádazača neexistuje iná osoba podľa § 32 osd. 8 ZVO." xr:uid="{E088AD26-2C41-4DEB-ADCF-4FB489B9F6D7}"/>
    <hyperlink ref="B15" r:id="rId2" location="paragraf-32.odsek-1.pismeno-a" xr:uid="{77D7599E-C391-4973-B79E-E7398F566AF7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B1:B27"/>
  <sheetViews>
    <sheetView showGridLines="0" workbookViewId="0">
      <selection activeCell="E6" sqref="E6"/>
    </sheetView>
  </sheetViews>
  <sheetFormatPr defaultRowHeight="14.5" x14ac:dyDescent="0.35"/>
  <cols>
    <col min="1" max="1" width="3.726562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56</v>
      </c>
    </row>
    <row r="3" spans="2:2" x14ac:dyDescent="0.35">
      <c r="B3" s="4"/>
    </row>
    <row r="4" spans="2:2" x14ac:dyDescent="0.35">
      <c r="B4" s="10" t="s">
        <v>47</v>
      </c>
    </row>
    <row r="5" spans="2:2" x14ac:dyDescent="0.35">
      <c r="B5" s="4"/>
    </row>
    <row r="6" spans="2:2" x14ac:dyDescent="0.35">
      <c r="B6" s="11" t="s">
        <v>48</v>
      </c>
    </row>
    <row r="7" spans="2:2" x14ac:dyDescent="0.35">
      <c r="B7" s="12"/>
    </row>
    <row r="8" spans="2:2" ht="60.75" customHeight="1" x14ac:dyDescent="0.35">
      <c r="B8" s="5" t="s">
        <v>57</v>
      </c>
    </row>
    <row r="9" spans="2:2" x14ac:dyDescent="0.35">
      <c r="B9" s="5"/>
    </row>
    <row r="10" spans="2:2" x14ac:dyDescent="0.35">
      <c r="B10" s="5" t="s">
        <v>58</v>
      </c>
    </row>
    <row r="11" spans="2:2" x14ac:dyDescent="0.35">
      <c r="B11" s="5" t="s">
        <v>59</v>
      </c>
    </row>
    <row r="12" spans="2:2" x14ac:dyDescent="0.35">
      <c r="B12" s="5" t="s">
        <v>60</v>
      </c>
    </row>
    <row r="13" spans="2:2" x14ac:dyDescent="0.35">
      <c r="B13" s="5" t="s">
        <v>61</v>
      </c>
    </row>
    <row r="14" spans="2:2" x14ac:dyDescent="0.35">
      <c r="B14" s="5" t="s">
        <v>62</v>
      </c>
    </row>
    <row r="15" spans="2:2" x14ac:dyDescent="0.35">
      <c r="B15" s="5" t="s">
        <v>63</v>
      </c>
    </row>
    <row r="16" spans="2:2" x14ac:dyDescent="0.35">
      <c r="B16" s="5" t="s">
        <v>64</v>
      </c>
    </row>
    <row r="17" spans="2:2" ht="29" x14ac:dyDescent="0.35">
      <c r="B17" s="5" t="s">
        <v>65</v>
      </c>
    </row>
    <row r="18" spans="2:2" x14ac:dyDescent="0.35">
      <c r="B18" s="5" t="s">
        <v>66</v>
      </c>
    </row>
    <row r="19" spans="2:2" x14ac:dyDescent="0.35">
      <c r="B19" s="5" t="s">
        <v>67</v>
      </c>
    </row>
    <row r="20" spans="2:2" x14ac:dyDescent="0.35">
      <c r="B20" s="5" t="s">
        <v>68</v>
      </c>
    </row>
    <row r="21" spans="2:2" ht="29" x14ac:dyDescent="0.35">
      <c r="B21" s="5" t="s">
        <v>69</v>
      </c>
    </row>
    <row r="22" spans="2:2" x14ac:dyDescent="0.35">
      <c r="B22" s="5" t="s">
        <v>70</v>
      </c>
    </row>
    <row r="23" spans="2:2" x14ac:dyDescent="0.35">
      <c r="B23" s="6"/>
    </row>
    <row r="24" spans="2:2" ht="58" x14ac:dyDescent="0.35">
      <c r="B24" s="5" t="s">
        <v>71</v>
      </c>
    </row>
    <row r="25" spans="2:2" ht="13.5" customHeight="1" x14ac:dyDescent="0.35">
      <c r="B25" s="5"/>
    </row>
    <row r="26" spans="2:2" ht="29" x14ac:dyDescent="0.35">
      <c r="B26" s="5" t="s">
        <v>72</v>
      </c>
    </row>
    <row r="27" spans="2:2" ht="15" thickBot="1" x14ac:dyDescent="0.4">
      <c r="B27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B1:B26"/>
  <sheetViews>
    <sheetView showGridLines="0" workbookViewId="0">
      <selection activeCell="E18" sqref="E18"/>
    </sheetView>
  </sheetViews>
  <sheetFormatPr defaultRowHeight="14.5" x14ac:dyDescent="0.35"/>
  <cols>
    <col min="1" max="1" width="3.1796875" customWidth="1"/>
    <col min="2" max="2" width="98.54296875" customWidth="1"/>
  </cols>
  <sheetData>
    <row r="1" spans="2:2" ht="15" thickBot="1" x14ac:dyDescent="0.4"/>
    <row r="2" spans="2:2" ht="42.75" customHeight="1" x14ac:dyDescent="0.35">
      <c r="B2" s="3" t="s">
        <v>73</v>
      </c>
    </row>
    <row r="3" spans="2:2" x14ac:dyDescent="0.35">
      <c r="B3" s="4"/>
    </row>
    <row r="4" spans="2:2" x14ac:dyDescent="0.35">
      <c r="B4" s="5" t="s">
        <v>47</v>
      </c>
    </row>
    <row r="5" spans="2:2" x14ac:dyDescent="0.35">
      <c r="B5" s="6"/>
    </row>
    <row r="6" spans="2:2" x14ac:dyDescent="0.35">
      <c r="B6" s="7" t="s">
        <v>48</v>
      </c>
    </row>
    <row r="7" spans="2:2" x14ac:dyDescent="0.35">
      <c r="B7" s="5"/>
    </row>
    <row r="8" spans="2:2" ht="60.75" customHeight="1" x14ac:dyDescent="0.35">
      <c r="B8" s="5" t="s">
        <v>74</v>
      </c>
    </row>
    <row r="9" spans="2:2" x14ac:dyDescent="0.35">
      <c r="B9" s="5" t="s">
        <v>75</v>
      </c>
    </row>
    <row r="10" spans="2:2" x14ac:dyDescent="0.35">
      <c r="B10" s="8"/>
    </row>
    <row r="11" spans="2:2" ht="29" x14ac:dyDescent="0.35">
      <c r="B11" s="5" t="s">
        <v>76</v>
      </c>
    </row>
    <row r="12" spans="2:2" x14ac:dyDescent="0.35">
      <c r="B12" s="5"/>
    </row>
    <row r="13" spans="2:2" ht="29" x14ac:dyDescent="0.35">
      <c r="B13" s="5" t="s">
        <v>77</v>
      </c>
    </row>
    <row r="14" spans="2:2" x14ac:dyDescent="0.35">
      <c r="B14" s="5"/>
    </row>
    <row r="15" spans="2:2" ht="29" x14ac:dyDescent="0.35">
      <c r="B15" s="5" t="s">
        <v>78</v>
      </c>
    </row>
    <row r="16" spans="2:2" x14ac:dyDescent="0.35">
      <c r="B16" s="5"/>
    </row>
    <row r="17" spans="2:2" ht="58" x14ac:dyDescent="0.35">
      <c r="B17" s="5" t="s">
        <v>79</v>
      </c>
    </row>
    <row r="18" spans="2:2" x14ac:dyDescent="0.35">
      <c r="B18" s="5"/>
    </row>
    <row r="19" spans="2:2" ht="72.5" x14ac:dyDescent="0.35">
      <c r="B19" s="5" t="s">
        <v>80</v>
      </c>
    </row>
    <row r="20" spans="2:2" ht="15" thickBot="1" x14ac:dyDescent="0.4">
      <c r="B20" s="9"/>
    </row>
    <row r="21" spans="2:2" x14ac:dyDescent="0.35">
      <c r="B21" s="1"/>
    </row>
    <row r="22" spans="2:2" x14ac:dyDescent="0.35">
      <c r="B22" s="1"/>
    </row>
    <row r="23" spans="2:2" x14ac:dyDescent="0.35">
      <c r="B23" s="1"/>
    </row>
    <row r="24" spans="2:2" x14ac:dyDescent="0.35">
      <c r="B24" s="1"/>
    </row>
    <row r="25" spans="2:2" ht="13.5" customHeight="1" x14ac:dyDescent="0.35">
      <c r="B25" s="1"/>
    </row>
    <row r="26" spans="2:2" ht="15.5" x14ac:dyDescent="0.35">
      <c r="B26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104ccc60e22c10d881780167321ba490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50bdc4b8aedfb91b2a83b2e3e6393a67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  <xsd:enumeration value="PaaS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union memberTypes="dms:Text">
          <xsd:simpleType>
            <xsd:restriction base="dms:Choice">
              <xsd:enumeration value="Garaj"/>
              <xsd:enumeration value="Košútová"/>
              <xsd:enumeration value="Nociar"/>
              <xsd:enumeration value="Urda"/>
              <xsd:enumeration value="Višňovská"/>
              <xsd:enumeration value="Gál"/>
              <xsd:enumeration value="Matušková"/>
              <xsd:enumeration value="Mravcová"/>
              <xsd:enumeration value="Puchovanová"/>
              <xsd:enumeration value="Tkáč"/>
            </xsd:restriction>
          </xsd:simpleType>
        </xsd:un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z_x00e1_cia xmlns="d21a2337-edf0-44f9-b8d5-662660621587" xsi:nil="true"/>
    <lcf76f155ced4ddcb4097134ff3c332f xmlns="d21a2337-edf0-44f9-b8d5-662660621587">
      <Terms xmlns="http://schemas.microsoft.com/office/infopath/2007/PartnerControls"/>
    </lcf76f155ced4ddcb4097134ff3c332f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TaxCatchAll xmlns="00a517a2-c277-45b3-aa58-bae3ab78131b" xsi:nil="true"/>
    <Rework xmlns="d21a2337-edf0-44f9-b8d5-66266062158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D4EADF-38F6-4911-884A-EF88B1C3D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21a2337-edf0-44f9-b8d5-66266062158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Ponuka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Michal Garaj</cp:lastModifiedBy>
  <cp:revision/>
  <dcterms:created xsi:type="dcterms:W3CDTF">2022-09-22T09:41:16Z</dcterms:created>
  <dcterms:modified xsi:type="dcterms:W3CDTF">2025-09-30T09:57:56Z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