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44-2025 Monitory vitálnych funkcií\07. Súťažné podklady\02. K vyhláseniu (po MZ SR)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" sheetId="184" r:id="rId5"/>
    <sheet name=" Príloha č. 6" sheetId="151" r:id="rId6"/>
    <sheet name="Príloha č. 7" sheetId="209" r:id="rId7"/>
    <sheet name="Príloha č. 8" sheetId="251" r:id="rId8"/>
  </sheets>
  <definedNames>
    <definedName name="_xlnm.Print_Area" localSheetId="5">' Príloha č. 6'!$A$1:$P$51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3'!$A$1:$D$23</definedName>
    <definedName name="_xlnm.Print_Area" localSheetId="3">'Príloha č. 4 '!$A$1:$D$25</definedName>
    <definedName name="_xlnm.Print_Area" localSheetId="4">'Príloha č. 5'!$A$1:$D$202</definedName>
    <definedName name="_xlnm.Print_Area" localSheetId="6">'Príloha č. 7'!$A$1:$F$32</definedName>
    <definedName name="_xlnm.Print_Area" localSheetId="7">'Príloha č. 8'!$A$1:$F$29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51" l="1"/>
  <c r="P9" i="151"/>
  <c r="P10" i="151"/>
  <c r="P11" i="151"/>
  <c r="P12" i="151"/>
  <c r="P13" i="151"/>
  <c r="P14" i="151"/>
  <c r="P15" i="151"/>
  <c r="P16" i="151"/>
  <c r="P17" i="151"/>
  <c r="P18" i="151"/>
  <c r="P20" i="151"/>
  <c r="P21" i="151"/>
  <c r="P22" i="151"/>
  <c r="P23" i="151"/>
  <c r="P24" i="151"/>
  <c r="P25" i="151"/>
  <c r="P26" i="151"/>
  <c r="M8" i="151"/>
  <c r="M9" i="151"/>
  <c r="M10" i="151"/>
  <c r="M11" i="151"/>
  <c r="M12" i="151"/>
  <c r="M13" i="151"/>
  <c r="M14" i="151"/>
  <c r="M15" i="151"/>
  <c r="M16" i="151"/>
  <c r="M17" i="151"/>
  <c r="M18" i="151"/>
  <c r="M20" i="151"/>
  <c r="M21" i="151"/>
  <c r="M22" i="151"/>
  <c r="M23" i="151"/>
  <c r="M24" i="151"/>
  <c r="M25" i="151"/>
  <c r="M26" i="151"/>
  <c r="L8" i="151"/>
  <c r="L9" i="151"/>
  <c r="L10" i="151"/>
  <c r="L11" i="151"/>
  <c r="L12" i="151"/>
  <c r="L13" i="151"/>
  <c r="L14" i="151"/>
  <c r="L15" i="151"/>
  <c r="L16" i="151"/>
  <c r="L17" i="151"/>
  <c r="L18" i="151"/>
  <c r="L19" i="151"/>
  <c r="M19" i="151" s="1"/>
  <c r="L20" i="151"/>
  <c r="L21" i="151"/>
  <c r="L22" i="151"/>
  <c r="L23" i="151"/>
  <c r="L24" i="151"/>
  <c r="L25" i="151"/>
  <c r="L26" i="151"/>
  <c r="L27" i="151"/>
  <c r="M27" i="151" s="1"/>
  <c r="O8" i="151"/>
  <c r="O9" i="151"/>
  <c r="O10" i="151"/>
  <c r="O11" i="151"/>
  <c r="O12" i="151"/>
  <c r="O13" i="151"/>
  <c r="O14" i="151"/>
  <c r="O15" i="151"/>
  <c r="O16" i="151"/>
  <c r="O17" i="151"/>
  <c r="O18" i="151"/>
  <c r="O20" i="151"/>
  <c r="O21" i="151"/>
  <c r="O22" i="151"/>
  <c r="O23" i="151"/>
  <c r="O24" i="151"/>
  <c r="O25" i="151"/>
  <c r="O26" i="151"/>
  <c r="N8" i="151"/>
  <c r="N9" i="151"/>
  <c r="N10" i="151"/>
  <c r="N11" i="151"/>
  <c r="N12" i="151"/>
  <c r="N13" i="151"/>
  <c r="N14" i="151"/>
  <c r="N15" i="151"/>
  <c r="N16" i="151"/>
  <c r="N17" i="151"/>
  <c r="N18" i="151"/>
  <c r="N19" i="151"/>
  <c r="N20" i="151"/>
  <c r="N21" i="151"/>
  <c r="N22" i="151"/>
  <c r="N23" i="151"/>
  <c r="N24" i="151"/>
  <c r="N25" i="151"/>
  <c r="N26" i="151"/>
  <c r="N27" i="151"/>
  <c r="O27" i="151" s="1"/>
  <c r="P27" i="151" s="1"/>
  <c r="O19" i="151" l="1"/>
  <c r="P19" i="151" s="1"/>
  <c r="C37" i="151"/>
  <c r="L7" i="151"/>
  <c r="M7" i="151" s="1"/>
  <c r="N7" i="151"/>
  <c r="N28" i="151" s="1"/>
  <c r="O7" i="151" l="1"/>
  <c r="P7" i="151" s="1"/>
  <c r="P28" i="151" l="1"/>
  <c r="D26" i="251" l="1"/>
  <c r="B22" i="251"/>
  <c r="B21" i="251"/>
  <c r="A2" i="251"/>
  <c r="C9" i="5" l="1"/>
  <c r="C8" i="5"/>
  <c r="C7" i="5"/>
  <c r="C6" i="5"/>
  <c r="D29" i="209" l="1"/>
  <c r="F46" i="151"/>
  <c r="D199" i="184"/>
  <c r="D20" i="208"/>
  <c r="D18" i="18"/>
  <c r="D25" i="5"/>
  <c r="B23" i="5" l="1"/>
  <c r="B22" i="5"/>
  <c r="B25" i="209" l="1"/>
  <c r="B24" i="209"/>
  <c r="B17" i="208"/>
  <c r="B16" i="208"/>
  <c r="B15" i="18"/>
  <c r="C9" i="208"/>
  <c r="C8" i="208"/>
  <c r="C7" i="208"/>
  <c r="C6" i="208"/>
  <c r="C190" i="184" l="1"/>
  <c r="C191" i="184"/>
  <c r="C192" i="184"/>
  <c r="C193" i="184"/>
  <c r="B196" i="184"/>
  <c r="B197" i="184"/>
  <c r="A2" i="208" l="1"/>
  <c r="A2" i="18" l="1"/>
  <c r="A2" i="209" l="1"/>
  <c r="A2" i="184" l="1"/>
  <c r="B44" i="151" l="1"/>
  <c r="B43" i="151"/>
  <c r="C40" i="151"/>
  <c r="C39" i="151"/>
  <c r="C38" i="151"/>
  <c r="A2" i="151"/>
  <c r="B16" i="18" l="1"/>
  <c r="C9" i="18"/>
  <c r="C8" i="18"/>
  <c r="C7" i="18"/>
  <c r="C6" i="18"/>
  <c r="A2" i="5" l="1"/>
  <c r="D98" i="4" l="1"/>
</calcChain>
</file>

<file path=xl/sharedStrings.xml><?xml version="1.0" encoding="utf-8"?>
<sst xmlns="http://schemas.openxmlformats.org/spreadsheetml/2006/main" count="582" uniqueCount="394">
  <si>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</si>
  <si>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</si>
  <si>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</si>
  <si>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</si>
  <si>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</si>
  <si>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</si>
  <si>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</si>
  <si>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</si>
  <si>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</si>
  <si>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</si>
  <si>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</si>
  <si>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</si>
  <si>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</si>
  <si>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</si>
  <si>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</si>
  <si>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</si>
  <si>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</si>
  <si>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</si>
  <si>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</si>
  <si>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</si>
  <si>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</si>
  <si>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</si>
  <si>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</si>
  <si>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</si>
  <si>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</si>
  <si>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</si>
  <si>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</si>
  <si>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</si>
  <si>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</si>
  <si>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</si>
  <si>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</si>
  <si>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</si>
  <si>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</si>
  <si>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</si>
  <si>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</si>
  <si>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</si>
  <si>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</si>
  <si>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</si>
  <si>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</si>
  <si>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</si>
  <si>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</si>
  <si>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</si>
  <si>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</si>
  <si>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</si>
  <si>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Katalógové číslo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</si>
  <si>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</si>
  <si>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</si>
  <si>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</si>
  <si>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</si>
  <si>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</si>
  <si>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</si>
  <si>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</si>
  <si>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Jednotková cena za MJ v EUR</t>
  </si>
  <si>
    <t xml:space="preserve">sadzba DPH v % </t>
  </si>
  <si>
    <t xml:space="preserve">DPH v EUR 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</si>
  <si>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</si>
  <si>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</si>
  <si>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</si>
  <si>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</si>
  <si>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</si>
  <si>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</si>
  <si>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</si>
  <si>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</si>
  <si>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</si>
  <si>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</si>
  <si>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</si>
  <si>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</si>
  <si>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</si>
  <si>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</si>
  <si>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- kritérium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</si>
  <si>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</si>
  <si>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</si>
  <si>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</si>
  <si>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t>ŠPECIFIKÁCIA PREDMETU ZÁKAZKY</t>
  </si>
  <si>
    <t>3.1</t>
  </si>
  <si>
    <t>3.2</t>
  </si>
  <si>
    <t>3.3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</si>
  <si>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</si>
  <si>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</si>
  <si>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</si>
  <si>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</si>
  <si>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</si>
  <si>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</si>
  <si>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</si>
  <si>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</si>
  <si>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</si>
  <si>
    <t>Podpis podľa bodu 10.8 časti 
A - Pokyny pre záujemcov a uchádzačov súťažných podkladov</t>
  </si>
  <si>
    <t>1.1</t>
  </si>
  <si>
    <t>1.2</t>
  </si>
  <si>
    <t>1.3</t>
  </si>
  <si>
    <t>1.4</t>
  </si>
  <si>
    <t>1.5</t>
  </si>
  <si>
    <t>2.1</t>
  </si>
  <si>
    <t>2.2</t>
  </si>
  <si>
    <t>3.4</t>
  </si>
  <si>
    <t>3.5</t>
  </si>
  <si>
    <t>3.6</t>
  </si>
  <si>
    <t>3.7</t>
  </si>
  <si>
    <t>3.8</t>
  </si>
  <si>
    <t>3.9</t>
  </si>
  <si>
    <t>3.10</t>
  </si>
  <si>
    <t>3.11</t>
  </si>
  <si>
    <t>SPOLU za predmet zákazky:</t>
  </si>
  <si>
    <t>Doplňujúce informácie:</t>
  </si>
  <si>
    <t>mesiacov</t>
  </si>
  <si>
    <t>Cena servisnej hodiny na mimozáručný servis počas záručnej doby</t>
  </si>
  <si>
    <t>v EUR bez DPH
na hodinu</t>
  </si>
  <si>
    <t>zľava</t>
  </si>
  <si>
    <t>Monitory vitálnych funkcií vrátane transportných modulov</t>
  </si>
  <si>
    <t>Požaduje sa jednorazové dodanie nových, nepoužívaných a nerepasovaných prístrojov a príslušenstva.</t>
  </si>
  <si>
    <t>Monitor vitálnych funkcií</t>
  </si>
  <si>
    <t xml:space="preserve">Všeobecné vlastnosti monitora: </t>
  </si>
  <si>
    <t>Modulárny monitor vitálnych funkcií, ktorý umožňuje monitorovanie EKG (ST segment), respirácie, SpO2, neinvazívny TK, 4x invazívny TK, 2x teplota, EtCO2, gas analýza, spirometriu interným alebo externým modulom/monitorom, nepriamu kalorimetriu interným alebo externým modulom/monitorom, entropie alebo BIS, meranie hemodynamiky termodilučnou metódou pľúcnicovým katétrom, meranie hemodynamiky transpulmonálnou termodilúciou, NMT a regionálnej saturácie rSO2 v každom monitore.</t>
  </si>
  <si>
    <t>Priehľadný farebný dotykový displey uhlopriečky min. 15" a min. 19" v počte podľa požiadaviek uvedených nižšie</t>
  </si>
  <si>
    <t xml:space="preserve">Maximálna hmotnosť kompletného monitora 15 kg </t>
  </si>
  <si>
    <t>elektrické napájanie 230V / 50Hz</t>
  </si>
  <si>
    <t>možnosť uchytenia na statív/rameno a položenia na policu</t>
  </si>
  <si>
    <t>1.6</t>
  </si>
  <si>
    <t>Monitor min. 15" musí byť položiteľný na policu rozmerov 37 cm x 37 cm</t>
  </si>
  <si>
    <t>1.7</t>
  </si>
  <si>
    <t>možnosť voľby ľubovoľnej konfigurácie min. 8 kriviek a numerických polí a farebne ich odlíšiť.</t>
  </si>
  <si>
    <t>1.8</t>
  </si>
  <si>
    <t xml:space="preserve">grafické a numerické trendy všetkých monitorovaných parametrov v dĺžke min. 48 hod.  </t>
  </si>
  <si>
    <t>1.9</t>
  </si>
  <si>
    <t>Možnosť úplného stíšenia všetkých alarmov užívateľom</t>
  </si>
  <si>
    <t>1.10</t>
  </si>
  <si>
    <t>Užívateľom nastaviteľné hranice alarmov všetkých parametrov</t>
  </si>
  <si>
    <t>1.11</t>
  </si>
  <si>
    <t>Vstupy pre zásuvné moduly - monitor uhlopriečky min. 15" musí mať aspoň 4 vstupy a monitor uhlopriečky min. 19" musí mať aspoň 5 vstupov</t>
  </si>
  <si>
    <t>1.12</t>
  </si>
  <si>
    <t>Monitor vitálnych funkcií musí mať rozlíšené alarmy vizuálne aj akusticky minimálne do 2 úrovní podľa priority</t>
  </si>
  <si>
    <t>1.13</t>
  </si>
  <si>
    <t>Monitor vitálnych funkcií s výstupom na externý displej</t>
  </si>
  <si>
    <t>1.14</t>
  </si>
  <si>
    <t>Monitor vitálnych funkcií s možnosťou pripojenia čítačky čiarových kódov</t>
  </si>
  <si>
    <t>1.15</t>
  </si>
  <si>
    <t>Monitor musí byť schopný prepojenia monitorov do centrálnej stanice káblom alebo bezdrôtovo</t>
  </si>
  <si>
    <t>1.16</t>
  </si>
  <si>
    <t>Monitor vitálnych funkcií musí byť kompatibilný s protokolom HL7</t>
  </si>
  <si>
    <t>1.17</t>
  </si>
  <si>
    <t xml:space="preserve">možnosť monitorov o pripojenie IV techniky, ventilačnej techniky </t>
  </si>
  <si>
    <t>1.18</t>
  </si>
  <si>
    <t>monitor vitálnych funkcii má umožniť zobrazenie údajov  z viacerých zdrojov: výsledky laboratória, RTG</t>
  </si>
  <si>
    <t>1.19</t>
  </si>
  <si>
    <t>monitor vitálnych funkcii má mať možnosť pre zobrazenie a archiváciu snímaných dát z tejto techniky v elektronickom lekárskom zázname každého pacienta v NIS (keď bude toto pripojenie funkčné)</t>
  </si>
  <si>
    <t>1.20</t>
  </si>
  <si>
    <t>možnosť pripojenia modulu spirometrie a nepriamej kalorimetrie interným alebo externým modulom/zariadením</t>
  </si>
  <si>
    <t>1.21</t>
  </si>
  <si>
    <t>možnosť pripojenia modulu ScvO2 a SvO2 interným alebo externým modulom/zariadením</t>
  </si>
  <si>
    <t>1.22</t>
  </si>
  <si>
    <t>Monitor vitálnych funkcií musí zobrazovať stav alarmu ostatných monitorov na oddelení a musí byť neustále viditeľný na obrazovke monitora (bez ďalších kliknutí).</t>
  </si>
  <si>
    <t>1.23</t>
  </si>
  <si>
    <t>Monitor musí mať diagram elektród EKG pre správne umiestnenie elektród a pre kontrolu kvality zaznamenaného signálu</t>
  </si>
  <si>
    <t>Požadované monitory a moduly pripojiteľné k monitorom</t>
  </si>
  <si>
    <t>Položka č. 1 - Modulárny monitor vitálnych funkcií min. 15"</t>
  </si>
  <si>
    <t>Položka č. 2 - Modulárny monitor vitálnych funkcií min. 19"</t>
  </si>
  <si>
    <t>Položka č. 3 - modul merania EKG, NIBP, IBP 4x, teplota 2 miesta, respirácia, SpO2</t>
  </si>
  <si>
    <t>Položka č. 4 - modul NMT</t>
  </si>
  <si>
    <t>Položka č. 5 - modul entropie alebo BIS</t>
  </si>
  <si>
    <t xml:space="preserve">Položka č. 6 - Modul EtCO2 a gas analyzér </t>
  </si>
  <si>
    <t>Položka č. 7 - modul transpulmonálny CCO</t>
  </si>
  <si>
    <t>Položka č. 8 - modul termodilučný pľúcnicový katéter</t>
  </si>
  <si>
    <t>Vlastnosti jednotlivých modulov:</t>
  </si>
  <si>
    <t>Respirácia</t>
  </si>
  <si>
    <t>Monitorovanie respirácie so zobrazením krivky aj hodnoty (impedančnou formou z EKG zvodov) pre pacienta kategórie dospelý/dieťa minimálne v rozsahu  4-120 dych/min</t>
  </si>
  <si>
    <t>Detekcia apnoe</t>
  </si>
  <si>
    <t>Teplota</t>
  </si>
  <si>
    <t>Rozsah monitorovania teploty min. 25 - 45°C</t>
  </si>
  <si>
    <t>Meranie teplôt min. 2 miesta</t>
  </si>
  <si>
    <t>2.3</t>
  </si>
  <si>
    <t>Rozsah presnosti merania min. ± 0,2°C</t>
  </si>
  <si>
    <t>EKG</t>
  </si>
  <si>
    <t>Možnosť EKG 3,5,12 zvodové</t>
  </si>
  <si>
    <t>Zobrazenie EKG krivky s možnosťou výberu zvodov</t>
  </si>
  <si>
    <t>Rozsah merania ST segmentu min. ± 2 mV</t>
  </si>
  <si>
    <t>Analýza ST segmentu samostatne pre všetky zvody</t>
  </si>
  <si>
    <t>Analýza arytmií, bradykardie</t>
  </si>
  <si>
    <t>Meranie Qt/Qtc intervalu</t>
  </si>
  <si>
    <t>Možnosť odoslať namerané EKG z pacientkého monitora na EKG server</t>
  </si>
  <si>
    <t>Prezretie posledného EKG pacienta s aktuálnym na obrazovke monitora</t>
  </si>
  <si>
    <t>Možnosť odoslať namerané a ulžené EKG z pamäte pacientkého monitora do SW analýzy Holtera na vykonanie holterovej analýzy</t>
  </si>
  <si>
    <t>Rozsah merania pulzu min. 30-240 úderov/min.</t>
  </si>
  <si>
    <t>Presnosť merania max ± 3 údery za min.</t>
  </si>
  <si>
    <t>3.12</t>
  </si>
  <si>
    <t>Možnosť výberu zdroja merania pulzov z EKG, IBP a SpO2</t>
  </si>
  <si>
    <t>Saturácia O2</t>
  </si>
  <si>
    <t>4.1</t>
  </si>
  <si>
    <t>Režim merania Spo2 automatický</t>
  </si>
  <si>
    <t>4.2</t>
  </si>
  <si>
    <t>Zobrazenie pletyzmografickej krivky s možnosťou nastavenia veľkosti krivky</t>
  </si>
  <si>
    <t>4.3</t>
  </si>
  <si>
    <t>Zobrazenie Perfusion Index (PI), oxygen content, index pletysmografickej variability (PVI)</t>
  </si>
  <si>
    <t>4.4</t>
  </si>
  <si>
    <t>Možnosť úpravy hlasitosti zvukovej signalizácie SpO2</t>
  </si>
  <si>
    <t>4.5</t>
  </si>
  <si>
    <t>Variabilný tón SpO2 podľa jej hodnôt</t>
  </si>
  <si>
    <t>NIBP</t>
  </si>
  <si>
    <t>5.1</t>
  </si>
  <si>
    <t>Neinvazívny krvný tlak s možnosťou voľby intervalu pravidelných  meraní, manuálne merania, možnosť merania minimálne v 6 rôznych nastaviteľných sekvenciách</t>
  </si>
  <si>
    <t>5.2</t>
  </si>
  <si>
    <t>Meracia metóda oscilometrická/dvojhadicová</t>
  </si>
  <si>
    <t>5.3</t>
  </si>
  <si>
    <t>Meranie pulzov pri  neinvazívnom krvnom tlaku min. v rozsahu 40-300  úderov za minútu</t>
  </si>
  <si>
    <t>5.4</t>
  </si>
  <si>
    <t>Rozsah merania systolického tlaku min. 30 - 240 mmHg</t>
  </si>
  <si>
    <t>IBP</t>
  </si>
  <si>
    <t>6.1</t>
  </si>
  <si>
    <t>Rozsah merania invazívneho TK pre každý tlak min. -40 až 320 mmHg</t>
  </si>
  <si>
    <t>6.2</t>
  </si>
  <si>
    <t xml:space="preserve">Počet meraných kanálov min. 4 </t>
  </si>
  <si>
    <t>6.3</t>
  </si>
  <si>
    <t>meranie PPV (pulse pressure variation)</t>
  </si>
  <si>
    <t>6.4</t>
  </si>
  <si>
    <t>výber formátu zobrazenia invazívneho TK</t>
  </si>
  <si>
    <t>6.5</t>
  </si>
  <si>
    <t>výber doby odozvy invaz. TK</t>
  </si>
  <si>
    <t>6.6</t>
  </si>
  <si>
    <t>optimalizácia stupnice invaz. TK</t>
  </si>
  <si>
    <t>EtCO2</t>
  </si>
  <si>
    <t>7.1</t>
  </si>
  <si>
    <t>meranie EtCO2 v mainstream alebo sidestream alebo microstream</t>
  </si>
  <si>
    <t>7.2</t>
  </si>
  <si>
    <t>zobrazenie kapnografickej krivky, hodnôt EtCO2, FiCO2, RR, numerických a grafických trendov</t>
  </si>
  <si>
    <t>Gas analyzér</t>
  </si>
  <si>
    <t>8.1</t>
  </si>
  <si>
    <t xml:space="preserve">zobrazenie inspiračných a expiračných hodnôt anestetík Halothane, Isoflurane, Enflurane, Sevoflurane, Desflurane, O2, CO2, N2O a MAC hodnoty </t>
  </si>
  <si>
    <t>Spirometria interným alebo externým modulom</t>
  </si>
  <si>
    <t>9.1</t>
  </si>
  <si>
    <t>musí merať PPEAK, PPLAT, PPEEP, PEEPi, skutočný pomer I:E, poddajnosť pľúc C, odpor dýchacích ciest R</t>
  </si>
  <si>
    <t>Možnosť pripojenia nepriamej kalorimetrie interným alebo externým modulom/monitorom.</t>
  </si>
  <si>
    <t>10.1</t>
  </si>
  <si>
    <t>musí zobrazovať hodnoty: spotreba kyslíka VO2, produkcia CO2 VCO2, energetický výdaj EE, respiračný kvocient RQ</t>
  </si>
  <si>
    <t>Neuromuskulárna blokáda</t>
  </si>
  <si>
    <t>11.1</t>
  </si>
  <si>
    <t>Modul na meranie hladiny neuromuskulárneho bloku: bežné módy stimulácie: TOF - train of four, jediný výboj (twitch) (ST), stimulácia dvojitým výbojom (DBS)</t>
  </si>
  <si>
    <t>Bispektrálny index</t>
  </si>
  <si>
    <t>12.1</t>
  </si>
  <si>
    <t xml:space="preserve">BIS s digitálnym spracovaním signálov EEG  pre parameter, ktorý koreluje s hladina hypnózy  pacienta v rozsahu hodnôt 0 až 100 </t>
  </si>
  <si>
    <t>13.</t>
  </si>
  <si>
    <t>Transpulmonálny kontinuálny srdcový výdaj</t>
  </si>
  <si>
    <t>13.1</t>
  </si>
  <si>
    <t xml:space="preserve">Možnosť merania kontinuálneho srdcového výdaja metódou transpulmonálnej termodilúcie so zobrazením parametrov: </t>
  </si>
  <si>
    <t>13.2</t>
  </si>
  <si>
    <t>Continuous cardiac output (CCO) ,cardiac output (CO), Stroke volume (SV), Stroke volume index (SVI), Cardiac index (CI), Continuous cardiac output index (CCI)</t>
  </si>
  <si>
    <t>13.3</t>
  </si>
  <si>
    <t>Rozsah merania CO 0.1-15.0 l/min/m2 (Pulse contour cardiac output index)</t>
  </si>
  <si>
    <t>13.4</t>
  </si>
  <si>
    <t>Ďalšie merané parametre:</t>
  </si>
  <si>
    <t>13.5</t>
  </si>
  <si>
    <t>Global end-diastolic volume (GEDV)</t>
  </si>
  <si>
    <t>13.6</t>
  </si>
  <si>
    <t>Global end-diastolic volume index (GEDI)</t>
  </si>
  <si>
    <t>13.7</t>
  </si>
  <si>
    <t>Intrathoracic blood volume (ITBV)</t>
  </si>
  <si>
    <t>13.8</t>
  </si>
  <si>
    <t>Intrathoracic blood volume index (ITBI)</t>
  </si>
  <si>
    <t>13.9</t>
  </si>
  <si>
    <t>Stroke volume variation (SVV)</t>
  </si>
  <si>
    <t>13.10</t>
  </si>
  <si>
    <t>Pulse pressure variation (PPV)</t>
  </si>
  <si>
    <t>13.11</t>
  </si>
  <si>
    <t>Global ejection fraction (GEF)</t>
  </si>
  <si>
    <t>13.12</t>
  </si>
  <si>
    <t>Cardiac function index (CFI)</t>
  </si>
  <si>
    <t>13.13</t>
  </si>
  <si>
    <t>Index of left ventricular contractility (dPmx)</t>
  </si>
  <si>
    <t>13.14</t>
  </si>
  <si>
    <t>Systemic vascular resistance (SVR)</t>
  </si>
  <si>
    <t>13.15</t>
  </si>
  <si>
    <t>Systemic vascular resistance index (SVRI)</t>
  </si>
  <si>
    <t>13.16</t>
  </si>
  <si>
    <t>Merané pľúcne parametre:</t>
  </si>
  <si>
    <t>13.17</t>
  </si>
  <si>
    <t>Extravascular lung water (EVLW)</t>
  </si>
  <si>
    <t>13.18</t>
  </si>
  <si>
    <t>Extravascular lung water index (ELWI)</t>
  </si>
  <si>
    <t>13.19</t>
  </si>
  <si>
    <t>Cardiac power output (CPO)</t>
  </si>
  <si>
    <t>13.20</t>
  </si>
  <si>
    <t>Cardiac power index (CPI)</t>
  </si>
  <si>
    <t>13.21</t>
  </si>
  <si>
    <t>Pulmonary vascular permeability index (PVPI)</t>
  </si>
  <si>
    <t>14.</t>
  </si>
  <si>
    <t>Termodilučný srdcový výdaj</t>
  </si>
  <si>
    <t>14.1</t>
  </si>
  <si>
    <t>Možnosť merania srdcového výdaja  termodilučnou metódou pľúcnicovým katétrom so zobrazením parametrov:</t>
  </si>
  <si>
    <t>14.2</t>
  </si>
  <si>
    <t>C.I., SV, SI, SVR, SVRI, PVR, PVRI, LVSW, LVSWI, LCW, LCWI, RCW, RCWI</t>
  </si>
  <si>
    <t>14.3</t>
  </si>
  <si>
    <t>Výpočty okysličenia s indexovanými hodnotami aj neindexovanými hodnotami: CaO2, CvO2, C(a-v)O2, VO2, VO2I, O2ER, DO2, DO2I, AaDO2, Qs/Qt</t>
  </si>
  <si>
    <t>Položka č. 9 - Transportný modul monitora VF</t>
  </si>
  <si>
    <t>musí monitorovať: EKG (ST segment), respiráciu, SpO2, neinvazívny TK, 2x invazívny TK, telesnú teplotu, EtCO2</t>
  </si>
  <si>
    <t>farebná dotyková obrazovka s veľkosťou minimálne 6" s rozlíšením min. 1024x480 px</t>
  </si>
  <si>
    <t>prevádzka na internú batériu minimálne 3 hodiny so zobrazením zostávajúceho času prevádzky</t>
  </si>
  <si>
    <t>hmotnosť modulu s batériou a rukoväťou na prenášanie max. 2 kg s odolnosťou na pád z výšky min. 1m</t>
  </si>
  <si>
    <t>dobíjanie modulu priamo z monitora VF alebo dokovacej stanice</t>
  </si>
  <si>
    <t>minimálny počet zobrazených kriviek - 3x</t>
  </si>
  <si>
    <t>automatická rotácia displeja podľa polohy transportného modulu min. o 90° a 180°</t>
  </si>
  <si>
    <t>grafické a numerické trendy všetkých monotorovaných parametrov v dĺžke min. 48 hodín</t>
  </si>
  <si>
    <t>transportný modul musí byť kompatibilný a priamo pripojiteľný s ľubovoľným monitorom vitálnych funkcií opísaným v položke 1 a 2</t>
  </si>
  <si>
    <t>pulzná oxymetria kompatibilná v rozsahu 0-100%</t>
  </si>
  <si>
    <t>meranie pulzov pri neinvazívnom krvnom tlaku min. v rozsahu min. 40-300 úderov za minútu</t>
  </si>
  <si>
    <t>monitorovanie 12 -zvodového EKG</t>
  </si>
  <si>
    <t>analýza arytmií a analýza ST segmentu</t>
  </si>
  <si>
    <t>možnosť mechanického prichytenia monitora na infúzny stojan alebo eurolištu</t>
  </si>
  <si>
    <t>batériu môže vymeniť používateľ bez akéhokoľvek ďalšieho nástroja</t>
  </si>
  <si>
    <t>Minimálny rozsah pre merania HR od 30-240 úderov/min.</t>
  </si>
  <si>
    <t>Nepretržité neinvazívne monitorovanie nasledujúcich parametrov SpO2, plne integrované do transportného zásuvného modulu monitora bez potreby ďalších modulov a adaptérov: Pleth variability index, Oxygen content, Perfusion index</t>
  </si>
  <si>
    <t>Meranie pulzov pri SpO2 min. 30-240 úderov za minútu s presnosťou max. ± 3 údery za minútu</t>
  </si>
  <si>
    <t>Meranie pulzov pri neinvazívnom krvnom tlaku min. v rozsahu 40-300 úderov za minútu</t>
  </si>
  <si>
    <t>Rozsah merania systolického tlaku min. 30-240 mmHg</t>
  </si>
  <si>
    <t>Rozsah merania invazívneho tlaku krvi min. -40 až 320 mmHg</t>
  </si>
  <si>
    <t>Monitorovanie 12-zvodového EKG</t>
  </si>
  <si>
    <t>1.24</t>
  </si>
  <si>
    <t>Zobrazenie grafických trendov na obrazovke aj bez modulárneho monitora VF</t>
  </si>
  <si>
    <t>1.25</t>
  </si>
  <si>
    <t>Analýza arytmií (asystola, brady, tachy, ventr.fibrilácia/tachycardia) a analýza ST segmentu pre všetky zvody</t>
  </si>
  <si>
    <t>1.26</t>
  </si>
  <si>
    <t>Transportný modul musí kontinuálne monitorovať pacienta počas transportu s následným prenosom údajov do modulárneho monitora</t>
  </si>
  <si>
    <t>1.27</t>
  </si>
  <si>
    <t>Transportný modul musí mať možnosť priameho pripojenia do centrálnej stanice aj bez modulárneho monitora VF</t>
  </si>
  <si>
    <t xml:space="preserve">Kompletné príslušenstvo v  množstve podľa počtu požadovaných modulov:  </t>
  </si>
  <si>
    <t>Položka č. 10 - EKG káble pre 5 zvodové EKG</t>
  </si>
  <si>
    <t>Položka č. 11 - EKG káble pre 12 zvodové EKG</t>
  </si>
  <si>
    <t>Položka č. 12 - saturačný senzor ušný</t>
  </si>
  <si>
    <t>Položka č. 13 - saturačný senzor prstový</t>
  </si>
  <si>
    <t>Položka č. 14 - manžeta na meranie neinvazívneho tlaku krvi v troch veľkostiach spolu v počte</t>
  </si>
  <si>
    <t>Položka č. 15 - káble na meranie invazívnych tlakov pre štyri vstupy kompatibilné so spotrebným materiálom výrobcu Edwards</t>
  </si>
  <si>
    <t>Položka č. 16 - káble pre meranie teploty napojiteľné na močový katéter s termistorom</t>
  </si>
  <si>
    <t>Položka č. 17 - príslušenstvo pre modul kontinuálneho srdcového výdaja transpulmonálnou termodilúciou</t>
  </si>
  <si>
    <t>Položka č. 18 - príslušenstvo pre modul srdcového výdaja termodilučnou metódou pľúcnicovým katétrom</t>
  </si>
  <si>
    <t>Položka č. 19 - príslušenstvo pre modul entropie alebo BIS</t>
  </si>
  <si>
    <t>Položka č. 20 - Príslušentvo pre modul merania EtCO2 a gas analyzér</t>
  </si>
  <si>
    <t>Položka č. 21 - Centrála</t>
  </si>
  <si>
    <t>uchovanie kontinuálnych kriviek všetkých monitorovaných parametrov za minimálne 72 hodín</t>
  </si>
  <si>
    <t>možnosť nastavenia alarmov lokálne priamo z monitora alebo z centrálneho monitora.</t>
  </si>
  <si>
    <t>prenos informácií z postele na posteľ v rámci siete</t>
  </si>
  <si>
    <t>možnosť nastavenia rôznych konfiguračných stavov</t>
  </si>
  <si>
    <t>umožnenie stanice k úplnemu prístupu k nastaveniam alarmov na prepojených lôžkových monitoroch</t>
  </si>
  <si>
    <t>možnosť nastavenia rôznych priorít alarmov na prepojených lôžkových monitoroch</t>
  </si>
  <si>
    <t>kalkulácie a analýzy: liekové, laboratárne, hemodynamické, oxygenačné, ventilačné, možnosť robiť poznámky ku stavu, možnosť robiť objednania výkonov ak je centrála zapojená do NIS</t>
  </si>
  <si>
    <t xml:space="preserve">možnosť sledovania pacientských údajov na vzdialenom pracovisku </t>
  </si>
  <si>
    <t xml:space="preserve">podpora IKT štandardu HL7, možná kompatibilita s inými informačnými systémami </t>
  </si>
  <si>
    <t>počet monitorov vitálnych funkcií pripojiteľných a zároveň zobrazených na centrálnej stanici - min. 16 ks</t>
  </si>
  <si>
    <t>veľkosť farebnej obrazovky - min. 21 palcov</t>
  </si>
  <si>
    <t>pamäť plnej EKG krivky so spätným prezeraním - min. 144 hod.</t>
  </si>
  <si>
    <t>Možnosť sledovania parametrov v reálnom čase, trendov a podpora pri prekladaní pacienta v rámci siete.</t>
  </si>
  <si>
    <t>Možnosť zadania komplexných údajov o pacientovi (meno, identifikačné číslo, hmotnosť, výška, dátum narodenia, pohlavie).</t>
  </si>
  <si>
    <t>Potlačenie všetkých alarmov priamo z centrálnej stanice (pre všetky úrovne alarmu) alebo lokálne na monitore VF</t>
  </si>
  <si>
    <t>laserová tlačiareň pre tlačenie z centrálnej stanice a monitorov VF na kancelársky papier - min. A4</t>
  </si>
  <si>
    <t>Centrálna stanica musí umožňovať zobrazenie všetkých meraných parametrov jednotlivých lôžkových monitorov súčasne</t>
  </si>
  <si>
    <t>Centrálna stanica: musí obojsmerne komunikovať s lôžkovými a diagnostickými monitormi pre diaľkové ovládanie a zadávanie pacientskych údajov s ich následným zobrazením na lôžkovom monitore</t>
  </si>
  <si>
    <t>Centrálna stanica: musí umožniť prístup do nemocničnej siete v HL7 medicínskom protokole.</t>
  </si>
  <si>
    <t>Monitorovací systém musí byť schopný prepojenia monitorov do centrálnej stanice káblom alebo bezdrôtovo</t>
  </si>
  <si>
    <t>Monitorovací systém musí umožňovať využitie existujúcej nemocničnej siete pre pripojenie monitorov a centrálnej stanice</t>
  </si>
  <si>
    <t>Monitorovací systém musí mať vlastný zálohový zdroj elektrickej energie</t>
  </si>
  <si>
    <t>Centrálna stanica musí mať možnosť pre zobrazenie a archiváciu dát z monitorov vitálnych funkcií v lekárskom zázname každého pacienta v NIS (keď bude toto pripojenie funkčné)</t>
  </si>
  <si>
    <t>Možnosť odoslať namerané a uložené EKG z pamäte pacientkého monitora do SW analýzy Holtera na vykonanie holterovej analýzy</t>
  </si>
  <si>
    <t>Centrálna stanica musí v sektore pre pacienta na hlavnej obrazovke zobraziť min. 8 vĺn na pacienta</t>
  </si>
  <si>
    <t>Centrálna stanica musí podporovať zobrazenie s vysokým rozlíšením (minimálne 1920x1080)</t>
  </si>
  <si>
    <t>xxx</t>
  </si>
  <si>
    <r>
      <t xml:space="preserve">Požadované množstvo MJ
</t>
    </r>
    <r>
      <rPr>
        <sz val="9"/>
        <color theme="1"/>
        <rFont val="Arial"/>
        <family val="2"/>
        <charset val="238"/>
      </rPr>
      <t>počas trvania zmluvy</t>
    </r>
  </si>
  <si>
    <t>Obchodný názov ponúkaného tovaru</t>
  </si>
  <si>
    <t>Názov výrobcu ponúkaného tovaru</t>
  </si>
  <si>
    <t>Kód ŠUKL</t>
  </si>
  <si>
    <t>CPV kód</t>
  </si>
  <si>
    <t>Celková cena za požadované množstvo MJ v EUR</t>
  </si>
  <si>
    <t>15.</t>
  </si>
  <si>
    <t>16.</t>
  </si>
  <si>
    <t>Modulárny monitor vitálnych funkcií min. 15"</t>
  </si>
  <si>
    <t>Modulárny monitor vitálnych funkcií min. 19"</t>
  </si>
  <si>
    <t>modul merania EKG, NIBP, IBP 4x, teplota 2 miesta, respirácia, SpO2</t>
  </si>
  <si>
    <t>modul NMT</t>
  </si>
  <si>
    <t>modul entropie alebo BIS</t>
  </si>
  <si>
    <t>modul merania EtCO2 a gas analyzér</t>
  </si>
  <si>
    <t>modul transpulmonálny CCO</t>
  </si>
  <si>
    <t>modul termodilučný pľúcnicový katéter</t>
  </si>
  <si>
    <t>Transportný modul monitora VF</t>
  </si>
  <si>
    <t>EKG káble pre 5 zvodové EKG</t>
  </si>
  <si>
    <t>EKG káble pre 12 zvodové EKG</t>
  </si>
  <si>
    <t>saturačný senzor ušný</t>
  </si>
  <si>
    <t>saturačný senzor prstový</t>
  </si>
  <si>
    <t>manžeta na meranie neinvazívneho tlaku krvi v troch veľkostiach spolu v počte</t>
  </si>
  <si>
    <t>káble na meranie invazívnych tlakov pre štyri vstupy kompatibilné so spotrebným materiálom výrobcu Edwards</t>
  </si>
  <si>
    <t>káble pre meranie teploty napojiteľné na močový katéter s termistorom</t>
  </si>
  <si>
    <t>príslušenstvo pre modul kontinuálneho srdcového výdaja transpulmonálnou termodilúciou</t>
  </si>
  <si>
    <t>príslušenstvo pre modul srdcového výdaja termodilučnou metódou pľúcnicovým katétrom</t>
  </si>
  <si>
    <t>príslušenstvo pre modul entropie alebo BIS</t>
  </si>
  <si>
    <t>príslušenstvo pre modul  merania EtCO2 a gas analyzér</t>
  </si>
  <si>
    <t>Centrála</t>
  </si>
  <si>
    <t>pracovných dní</t>
  </si>
  <si>
    <t>Termín dodania</t>
  </si>
  <si>
    <t>Záručná doba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</si>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</sst>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NumberFormat="0" applyFill="0" applyBorder="0" applyProtection="0"/>
  </cellStyleXfs>
  <cellXfs count="354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8" fillId="0" borderId="0" xfId="6" applyFont="1" applyAlignment="1" applyProtection="1">
      <alignment wrapText="1"/>
      <protection locked="0"/>
    </xf>
    <xf numFmtId="164" fontId="1" fillId="4" borderId="47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164" fontId="16" fillId="0" borderId="0" xfId="0" applyNumberFormat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3" fillId="0" borderId="11" xfId="6" applyFont="1" applyBorder="1" applyAlignment="1" applyProtection="1">
      <alignment horizontal="center" vertical="top" wrapText="1"/>
      <protection locked="0"/>
    </xf>
    <xf numFmtId="0" fontId="23" fillId="0" borderId="13" xfId="6" applyFont="1" applyBorder="1" applyAlignment="1" applyProtection="1">
      <alignment horizontal="center" vertical="top" wrapText="1"/>
      <protection locked="0"/>
    </xf>
    <xf numFmtId="0" fontId="23" fillId="0" borderId="12" xfId="6" applyFont="1" applyBorder="1" applyAlignment="1" applyProtection="1">
      <alignment horizontal="center" vertical="top" wrapText="1"/>
      <protection locked="0"/>
    </xf>
    <xf numFmtId="0" fontId="23" fillId="0" borderId="41" xfId="6" applyFont="1" applyFill="1" applyBorder="1" applyAlignment="1" applyProtection="1">
      <alignment horizontal="center" vertical="top" wrapText="1"/>
      <protection locked="0"/>
    </xf>
    <xf numFmtId="0" fontId="18" fillId="5" borderId="42" xfId="6" applyFont="1" applyFill="1" applyBorder="1" applyAlignment="1" applyProtection="1">
      <alignment horizontal="center" vertical="center" wrapText="1"/>
      <protection locked="0"/>
    </xf>
    <xf numFmtId="0" fontId="18" fillId="5" borderId="4" xfId="6" applyFont="1" applyFill="1" applyBorder="1" applyAlignment="1" applyProtection="1">
      <alignment horizontal="center" vertical="center" wrapText="1"/>
      <protection locked="0"/>
    </xf>
    <xf numFmtId="0" fontId="18" fillId="5" borderId="43" xfId="6" applyFont="1" applyFill="1" applyBorder="1" applyAlignment="1" applyProtection="1">
      <alignment horizontal="center" vertical="center" wrapText="1"/>
      <protection locked="0"/>
    </xf>
    <xf numFmtId="49" fontId="18" fillId="0" borderId="26" xfId="6" applyNumberFormat="1" applyFont="1" applyBorder="1" applyAlignment="1" applyProtection="1">
      <alignment horizontal="center" vertical="center" wrapText="1"/>
      <protection locked="0"/>
    </xf>
    <xf numFmtId="49" fontId="18" fillId="0" borderId="7" xfId="6" applyNumberFormat="1" applyFont="1" applyBorder="1" applyAlignment="1" applyProtection="1">
      <alignment horizontal="center" vertical="center" wrapText="1"/>
      <protection locked="0"/>
    </xf>
    <xf numFmtId="9" fontId="18" fillId="0" borderId="7" xfId="6" applyNumberFormat="1" applyFont="1" applyBorder="1" applyAlignment="1" applyProtection="1">
      <alignment horizontal="center" vertical="center" wrapText="1"/>
      <protection locked="0"/>
    </xf>
    <xf numFmtId="49" fontId="18" fillId="0" borderId="7" xfId="6" applyNumberFormat="1" applyFont="1" applyBorder="1" applyAlignment="1" applyProtection="1">
      <alignment horizontal="left" vertical="center" wrapText="1"/>
      <protection locked="0"/>
    </xf>
    <xf numFmtId="49" fontId="18" fillId="0" borderId="31" xfId="6" applyNumberFormat="1" applyFont="1" applyBorder="1" applyAlignment="1" applyProtection="1">
      <alignment horizontal="left" vertical="center" wrapText="1"/>
      <protection locked="0"/>
    </xf>
    <xf numFmtId="9" fontId="18" fillId="0" borderId="44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8" fillId="0" borderId="28" xfId="6" applyNumberFormat="1" applyFont="1" applyBorder="1" applyAlignment="1" applyProtection="1">
      <alignment horizontal="center" vertical="center" wrapText="1"/>
      <protection locked="0"/>
    </xf>
    <xf numFmtId="49" fontId="18" fillId="0" borderId="29" xfId="6" applyNumberFormat="1" applyFont="1" applyBorder="1" applyAlignment="1" applyProtection="1">
      <alignment horizontal="center" vertical="center" wrapText="1"/>
      <protection locked="0"/>
    </xf>
    <xf numFmtId="9" fontId="18" fillId="0" borderId="29" xfId="6" applyNumberFormat="1" applyFont="1" applyBorder="1" applyAlignment="1" applyProtection="1">
      <alignment horizontal="center" vertical="center" wrapText="1"/>
      <protection locked="0"/>
    </xf>
    <xf numFmtId="49" fontId="18" fillId="0" borderId="29" xfId="6" applyNumberFormat="1" applyFont="1" applyBorder="1" applyAlignment="1" applyProtection="1">
      <alignment horizontal="left" vertical="center" wrapText="1"/>
      <protection locked="0"/>
    </xf>
    <xf numFmtId="49" fontId="18" fillId="0" borderId="36" xfId="6" applyNumberFormat="1" applyFont="1" applyBorder="1" applyAlignment="1" applyProtection="1">
      <alignment horizontal="left" vertical="center" wrapText="1"/>
      <protection locked="0"/>
    </xf>
    <xf numFmtId="9" fontId="18" fillId="0" borderId="30" xfId="6" applyNumberFormat="1" applyFont="1" applyBorder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8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vertical="top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4" xfId="6" applyNumberFormat="1" applyFont="1" applyFill="1" applyBorder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3" fillId="0" borderId="24" xfId="6" applyFont="1" applyBorder="1" applyAlignment="1" applyProtection="1">
      <alignment horizontal="center" vertical="top" wrapText="1"/>
      <protection locked="0"/>
    </xf>
    <xf numFmtId="0" fontId="18" fillId="5" borderId="54" xfId="6" applyFont="1" applyFill="1" applyBorder="1" applyAlignment="1" applyProtection="1">
      <alignment horizontal="center" vertical="center" wrapText="1"/>
      <protection locked="0"/>
    </xf>
    <xf numFmtId="49" fontId="18" fillId="0" borderId="57" xfId="6" applyNumberFormat="1" applyFont="1" applyBorder="1" applyAlignment="1" applyProtection="1">
      <alignment horizontal="center" vertical="center" wrapText="1"/>
      <protection locked="0"/>
    </xf>
    <xf numFmtId="49" fontId="18" fillId="0" borderId="61" xfId="6" applyNumberFormat="1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31" fillId="0" borderId="0" xfId="10" applyFont="1" applyBorder="1" applyAlignment="1" applyProtection="1">
      <alignment horizontal="center" vertical="top" wrapText="1"/>
      <protection locked="0"/>
    </xf>
    <xf numFmtId="0" fontId="2" fillId="0" borderId="0" xfId="9" applyFont="1" applyAlignment="1" applyProtection="1">
      <alignment vertical="top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69" xfId="0" applyNumberFormat="1" applyFont="1" applyBorder="1" applyAlignment="1" applyProtection="1">
      <alignment horizontal="center" vertical="center" wrapText="1"/>
      <protection locked="0"/>
    </xf>
    <xf numFmtId="0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NumberFormat="1" applyFont="1" applyBorder="1" applyAlignment="1" applyProtection="1">
      <alignment horizontal="center" vertical="center" wrapText="1"/>
      <protection locked="0"/>
    </xf>
    <xf numFmtId="164" fontId="9" fillId="0" borderId="33" xfId="0" applyNumberFormat="1" applyFont="1" applyBorder="1" applyAlignment="1" applyProtection="1">
      <alignment horizontal="right" vertical="center" wrapText="1"/>
      <protection locked="0"/>
    </xf>
    <xf numFmtId="164" fontId="9" fillId="0" borderId="40" xfId="0" applyNumberFormat="1" applyFont="1" applyBorder="1" applyAlignment="1" applyProtection="1">
      <alignment horizontal="right" vertical="center" wrapText="1"/>
      <protection locked="0"/>
    </xf>
    <xf numFmtId="164" fontId="9" fillId="4" borderId="3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39" xfId="0" applyNumberFormat="1" applyFont="1" applyBorder="1" applyAlignment="1" applyProtection="1">
      <alignment horizontal="right" vertical="center" wrapText="1"/>
      <protection locked="0"/>
    </xf>
    <xf numFmtId="164" fontId="9" fillId="0" borderId="70" xfId="0" applyNumberFormat="1" applyFont="1" applyBorder="1" applyAlignment="1" applyProtection="1">
      <alignment horizontal="right" vertical="center" wrapText="1"/>
      <protection locked="0"/>
    </xf>
    <xf numFmtId="164" fontId="10" fillId="4" borderId="7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" fillId="0" borderId="74" xfId="0" applyNumberFormat="1" applyFont="1" applyBorder="1" applyAlignment="1" applyProtection="1">
      <alignment horizontal="center" vertical="center" wrapText="1"/>
      <protection locked="0"/>
    </xf>
    <xf numFmtId="0" fontId="1" fillId="3" borderId="82" xfId="7" applyFont="1" applyFill="1" applyBorder="1" applyAlignment="1" applyProtection="1">
      <alignment horizontal="center" vertical="center" wrapText="1"/>
      <protection locked="0"/>
    </xf>
    <xf numFmtId="0" fontId="7" fillId="3" borderId="83" xfId="0" applyFont="1" applyFill="1" applyBorder="1" applyAlignment="1" applyProtection="1">
      <alignment horizontal="center" vertical="center" wrapText="1"/>
      <protection locked="0"/>
    </xf>
    <xf numFmtId="0" fontId="7" fillId="3" borderId="84" xfId="0" applyFont="1" applyFill="1" applyBorder="1" applyAlignment="1" applyProtection="1">
      <alignment horizontal="center" vertical="center" wrapText="1"/>
      <protection locked="0"/>
    </xf>
    <xf numFmtId="164" fontId="9" fillId="0" borderId="86" xfId="0" applyNumberFormat="1" applyFont="1" applyBorder="1" applyAlignment="1" applyProtection="1">
      <alignment horizontal="right" vertical="center" wrapText="1"/>
      <protection locked="0"/>
    </xf>
    <xf numFmtId="164" fontId="9" fillId="0" borderId="87" xfId="0" applyNumberFormat="1" applyFont="1" applyBorder="1" applyAlignment="1" applyProtection="1">
      <alignment horizontal="right" vertical="center" wrapText="1"/>
      <protection locked="0"/>
    </xf>
    <xf numFmtId="164" fontId="9" fillId="4" borderId="88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89" xfId="0" applyNumberFormat="1" applyFont="1" applyBorder="1" applyAlignment="1" applyProtection="1">
      <alignment horizontal="right" vertical="center" wrapText="1"/>
      <protection locked="0"/>
    </xf>
    <xf numFmtId="164" fontId="9" fillId="0" borderId="90" xfId="0" applyNumberFormat="1" applyFont="1" applyBorder="1" applyAlignment="1" applyProtection="1">
      <alignment horizontal="right" vertical="center" wrapText="1"/>
      <protection locked="0"/>
    </xf>
    <xf numFmtId="0" fontId="1" fillId="0" borderId="0" xfId="7" applyFont="1" applyBorder="1" applyAlignment="1" applyProtection="1">
      <alignment horizontal="center"/>
      <protection locked="0"/>
    </xf>
    <xf numFmtId="49" fontId="8" fillId="0" borderId="0" xfId="7" applyNumberFormat="1" applyFont="1" applyBorder="1" applyAlignment="1" applyProtection="1">
      <alignment horizontal="center" wrapText="1"/>
      <protection locked="0"/>
    </xf>
    <xf numFmtId="49" fontId="8" fillId="0" borderId="0" xfId="7" applyNumberFormat="1" applyFont="1" applyBorder="1" applyAlignment="1" applyProtection="1">
      <alignment horizontal="left" wrapText="1"/>
      <protection locked="0"/>
    </xf>
    <xf numFmtId="164" fontId="10" fillId="0" borderId="91" xfId="0" applyNumberFormat="1" applyFont="1" applyBorder="1" applyAlignment="1" applyProtection="1">
      <alignment vertical="center"/>
      <protection locked="0"/>
    </xf>
    <xf numFmtId="164" fontId="1" fillId="0" borderId="0" xfId="7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49" fontId="15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49" fontId="9" fillId="0" borderId="27" xfId="0" applyNumberFormat="1" applyFont="1" applyBorder="1" applyAlignment="1" applyProtection="1">
      <alignment horizontal="right" vertical="center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9" fillId="0" borderId="28" xfId="0" applyNumberFormat="1" applyFont="1" applyBorder="1" applyAlignment="1" applyProtection="1">
      <alignment horizontal="right" vertical="center"/>
    </xf>
    <xf numFmtId="49" fontId="3" fillId="0" borderId="2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7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49" fontId="15" fillId="6" borderId="48" xfId="0" applyNumberFormat="1" applyFont="1" applyFill="1" applyBorder="1" applyAlignment="1" applyProtection="1">
      <alignment horizontal="left" vertical="center" wrapText="1"/>
    </xf>
    <xf numFmtId="49" fontId="15" fillId="6" borderId="78" xfId="0" applyNumberFormat="1" applyFont="1" applyFill="1" applyBorder="1" applyAlignment="1" applyProtection="1">
      <alignment horizontal="left" vertical="center" wrapText="1"/>
    </xf>
    <xf numFmtId="49" fontId="15" fillId="6" borderId="27" xfId="0" applyNumberFormat="1" applyFont="1" applyFill="1" applyBorder="1" applyAlignment="1" applyProtection="1">
      <alignment horizontal="left" vertical="center" wrapText="1"/>
    </xf>
    <xf numFmtId="49" fontId="15" fillId="6" borderId="5" xfId="0" applyNumberFormat="1" applyFont="1" applyFill="1" applyBorder="1" applyAlignment="1" applyProtection="1">
      <alignment horizontal="left" vertical="center" wrapText="1"/>
    </xf>
    <xf numFmtId="49" fontId="15" fillId="7" borderId="27" xfId="0" applyNumberFormat="1" applyFont="1" applyFill="1" applyBorder="1" applyAlignment="1" applyProtection="1">
      <alignment horizontal="left" vertical="center" wrapText="1"/>
    </xf>
    <xf numFmtId="49" fontId="15" fillId="7" borderId="5" xfId="0" applyNumberFormat="1" applyFont="1" applyFill="1" applyBorder="1" applyAlignment="1" applyProtection="1">
      <alignment horizontal="left" vertical="center" wrapText="1"/>
    </xf>
    <xf numFmtId="49" fontId="8" fillId="4" borderId="75" xfId="9" applyNumberFormat="1" applyFont="1" applyFill="1" applyBorder="1" applyAlignment="1" applyProtection="1">
      <alignment horizontal="left" vertical="center" wrapText="1"/>
      <protection locked="0"/>
    </xf>
    <xf numFmtId="49" fontId="8" fillId="4" borderId="76" xfId="9" applyNumberFormat="1" applyFont="1" applyFill="1" applyBorder="1" applyAlignment="1" applyProtection="1">
      <alignment horizontal="left" vertical="center" wrapText="1"/>
      <protection locked="0"/>
    </xf>
    <xf numFmtId="49" fontId="8" fillId="4" borderId="77" xfId="9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24" xfId="0" applyNumberFormat="1" applyFont="1" applyFill="1" applyBorder="1" applyAlignment="1" applyProtection="1">
      <alignment horizontal="left" vertical="top" wrapText="1"/>
      <protection locked="0"/>
    </xf>
    <xf numFmtId="49" fontId="10" fillId="2" borderId="23" xfId="0" applyNumberFormat="1" applyFont="1" applyFill="1" applyBorder="1" applyAlignment="1" applyProtection="1">
      <alignment horizontal="left" vertical="top" wrapText="1"/>
      <protection locked="0"/>
    </xf>
    <xf numFmtId="49" fontId="10" fillId="2" borderId="67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center" vertical="top" wrapText="1"/>
      <protection locked="0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9" fontId="30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2" fillId="0" borderId="78" xfId="7" applyFont="1" applyBorder="1" applyAlignment="1" applyProtection="1">
      <alignment horizontal="center" vertical="top" wrapText="1"/>
      <protection locked="0"/>
    </xf>
    <xf numFmtId="0" fontId="2" fillId="0" borderId="80" xfId="7" applyFont="1" applyBorder="1" applyAlignment="1" applyProtection="1">
      <alignment horizontal="center" vertical="top" wrapText="1"/>
      <protection locked="0"/>
    </xf>
    <xf numFmtId="0" fontId="2" fillId="0" borderId="13" xfId="7" applyFont="1" applyBorder="1" applyAlignment="1" applyProtection="1">
      <alignment horizontal="center" vertical="top" wrapText="1"/>
      <protection locked="0"/>
    </xf>
    <xf numFmtId="0" fontId="2" fillId="0" borderId="81" xfId="7" applyFont="1" applyBorder="1" applyAlignment="1" applyProtection="1">
      <alignment horizontal="center" vertical="top" wrapText="1"/>
      <protection locked="0"/>
    </xf>
    <xf numFmtId="3" fontId="10" fillId="0" borderId="18" xfId="0" applyNumberFormat="1" applyFont="1" applyBorder="1" applyAlignment="1" applyProtection="1">
      <alignment horizontal="center" vertical="top" wrapText="1"/>
      <protection locked="0"/>
    </xf>
    <xf numFmtId="3" fontId="10" fillId="0" borderId="19" xfId="0" applyNumberFormat="1" applyFont="1" applyBorder="1" applyAlignment="1" applyProtection="1">
      <alignment horizontal="center" vertical="top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20" fillId="0" borderId="0" xfId="6" applyFont="1" applyFill="1" applyAlignment="1" applyProtection="1">
      <alignment horizont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51" xfId="6" applyFont="1" applyBorder="1" applyAlignment="1" applyProtection="1">
      <alignment horizontal="left" vertical="top"/>
      <protection locked="0"/>
    </xf>
    <xf numFmtId="0" fontId="23" fillId="0" borderId="52" xfId="6" applyFont="1" applyBorder="1" applyAlignment="1" applyProtection="1">
      <alignment horizontal="left" vertical="top"/>
      <protection locked="0"/>
    </xf>
    <xf numFmtId="0" fontId="23" fillId="0" borderId="53" xfId="6" applyFont="1" applyBorder="1" applyAlignment="1" applyProtection="1">
      <alignment horizontal="left" vertical="top"/>
      <protection locked="0"/>
    </xf>
    <xf numFmtId="0" fontId="18" fillId="5" borderId="55" xfId="6" applyFont="1" applyFill="1" applyBorder="1" applyAlignment="1" applyProtection="1">
      <alignment horizontal="center" vertical="center" wrapText="1"/>
      <protection locked="0"/>
    </xf>
    <xf numFmtId="0" fontId="18" fillId="5" borderId="35" xfId="6" applyFont="1" applyFill="1" applyBorder="1" applyAlignment="1" applyProtection="1">
      <alignment horizontal="center" vertical="center" wrapText="1"/>
      <protection locked="0"/>
    </xf>
    <xf numFmtId="0" fontId="18" fillId="5" borderId="56" xfId="6" applyFont="1" applyFill="1" applyBorder="1" applyAlignment="1" applyProtection="1">
      <alignment horizontal="center" vertical="center" wrapText="1"/>
      <protection locked="0"/>
    </xf>
    <xf numFmtId="49" fontId="18" fillId="0" borderId="58" xfId="6" applyNumberFormat="1" applyFont="1" applyBorder="1" applyAlignment="1" applyProtection="1">
      <alignment horizontal="left" vertical="center" wrapText="1"/>
      <protection locked="0"/>
    </xf>
    <xf numFmtId="49" fontId="18" fillId="0" borderId="39" xfId="6" applyNumberFormat="1" applyFont="1" applyBorder="1" applyAlignment="1" applyProtection="1">
      <alignment horizontal="left" vertical="center" wrapText="1"/>
      <protection locked="0"/>
    </xf>
    <xf numFmtId="49" fontId="18" fillId="0" borderId="59" xfId="6" applyNumberFormat="1" applyFont="1" applyBorder="1" applyAlignment="1" applyProtection="1">
      <alignment horizontal="left" vertical="center" wrapText="1"/>
      <protection locked="0"/>
    </xf>
    <xf numFmtId="49" fontId="18" fillId="0" borderId="45" xfId="6" applyNumberFormat="1" applyFont="1" applyBorder="1" applyAlignment="1" applyProtection="1">
      <alignment horizontal="left" vertical="center" wrapText="1"/>
      <protection locked="0"/>
    </xf>
    <xf numFmtId="49" fontId="18" fillId="0" borderId="60" xfId="6" applyNumberFormat="1" applyFont="1" applyBorder="1" applyAlignment="1" applyProtection="1">
      <alignment horizontal="left" vertical="center" wrapText="1"/>
      <protection locked="0"/>
    </xf>
    <xf numFmtId="49" fontId="18" fillId="0" borderId="37" xfId="6" applyNumberFormat="1" applyFont="1" applyBorder="1" applyAlignment="1" applyProtection="1">
      <alignment horizontal="left" vertical="center" wrapText="1"/>
      <protection locked="0"/>
    </xf>
    <xf numFmtId="49" fontId="18" fillId="0" borderId="36" xfId="6" applyNumberFormat="1" applyFont="1" applyBorder="1" applyAlignment="1" applyProtection="1">
      <alignment horizontal="left" vertical="center" wrapText="1"/>
      <protection locked="0"/>
    </xf>
    <xf numFmtId="49" fontId="18" fillId="0" borderId="62" xfId="6" applyNumberFormat="1" applyFont="1" applyBorder="1" applyAlignment="1" applyProtection="1">
      <alignment horizontal="left" vertical="center" wrapText="1"/>
      <protection locked="0"/>
    </xf>
    <xf numFmtId="49" fontId="18" fillId="0" borderId="38" xfId="6" applyNumberFormat="1" applyFont="1" applyBorder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64" fontId="9" fillId="0" borderId="45" xfId="0" applyNumberFormat="1" applyFont="1" applyBorder="1" applyAlignment="1" applyProtection="1">
      <alignment horizontal="right" vertical="center" wrapText="1"/>
      <protection locked="0"/>
    </xf>
    <xf numFmtId="9" fontId="9" fillId="0" borderId="72" xfId="0" applyNumberFormat="1" applyFont="1" applyBorder="1" applyAlignment="1" applyProtection="1">
      <alignment horizontal="center" vertical="center" wrapText="1"/>
      <protection locked="0"/>
    </xf>
    <xf numFmtId="164" fontId="9" fillId="0" borderId="60" xfId="0" applyNumberFormat="1" applyFont="1" applyBorder="1" applyAlignment="1" applyProtection="1">
      <alignment horizontal="right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164" fontId="9" fillId="0" borderId="36" xfId="0" applyNumberFormat="1" applyFont="1" applyBorder="1" applyAlignment="1" applyProtection="1">
      <alignment horizontal="right" vertical="center" wrapText="1"/>
      <protection locked="0"/>
    </xf>
    <xf numFmtId="9" fontId="9" fillId="0" borderId="73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9" fontId="9" fillId="0" borderId="0" xfId="0" applyNumberFormat="1" applyFont="1" applyAlignment="1" applyProtection="1">
      <alignment horizontal="center" wrapText="1"/>
      <protection locked="0"/>
    </xf>
    <xf numFmtId="164" fontId="9" fillId="0" borderId="0" xfId="0" applyNumberFormat="1" applyFont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64" xfId="0" applyFont="1" applyBorder="1" applyAlignment="1" applyProtection="1">
      <alignment horizontal="left" vertical="center" wrapText="1"/>
      <protection locked="0"/>
    </xf>
    <xf numFmtId="0" fontId="9" fillId="0" borderId="68" xfId="0" applyFont="1" applyBorder="1" applyAlignment="1" applyProtection="1">
      <alignment horizontal="left" vertical="center" wrapText="1"/>
      <protection locked="0"/>
    </xf>
    <xf numFmtId="0" fontId="9" fillId="0" borderId="92" xfId="0" applyFont="1" applyBorder="1" applyAlignment="1" applyProtection="1">
      <alignment horizontal="center" vertical="center" wrapText="1"/>
      <protection locked="0"/>
    </xf>
    <xf numFmtId="0" fontId="9" fillId="4" borderId="6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60" xfId="0" applyFont="1" applyBorder="1" applyAlignment="1" applyProtection="1">
      <alignment horizontal="left" vertical="center" wrapText="1"/>
      <protection locked="0"/>
    </xf>
    <xf numFmtId="0" fontId="9" fillId="0" borderId="79" xfId="0" applyFont="1" applyBorder="1" applyAlignment="1" applyProtection="1">
      <alignment horizontal="center" vertical="center" wrapText="1"/>
      <protection locked="0"/>
    </xf>
    <xf numFmtId="0" fontId="9" fillId="0" borderId="63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64" fontId="9" fillId="0" borderId="79" xfId="0" applyNumberFormat="1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left" vertical="center" wrapText="1"/>
      <protection locked="0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10" fontId="9" fillId="0" borderId="93" xfId="0" applyNumberFormat="1" applyFont="1" applyBorder="1" applyAlignment="1" applyProtection="1">
      <alignment horizontal="center" vertical="center" wrapText="1"/>
      <protection locked="0"/>
    </xf>
    <xf numFmtId="0" fontId="9" fillId="0" borderId="6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2" fillId="0" borderId="48" xfId="7" applyFont="1" applyBorder="1" applyAlignment="1" applyProtection="1">
      <alignment horizontal="center" vertical="top" wrapText="1"/>
    </xf>
    <xf numFmtId="0" fontId="2" fillId="0" borderId="78" xfId="7" applyFont="1" applyBorder="1" applyAlignment="1" applyProtection="1">
      <alignment horizontal="left" vertical="top" wrapText="1"/>
    </xf>
    <xf numFmtId="0" fontId="2" fillId="0" borderId="78" xfId="7" applyFont="1" applyBorder="1" applyAlignment="1" applyProtection="1">
      <alignment horizontal="center" vertical="top" wrapText="1"/>
    </xf>
    <xf numFmtId="3" fontId="2" fillId="0" borderId="78" xfId="7" applyNumberFormat="1" applyFont="1" applyBorder="1" applyAlignment="1" applyProtection="1">
      <alignment horizontal="center" vertical="top" wrapText="1"/>
    </xf>
    <xf numFmtId="0" fontId="2" fillId="0" borderId="75" xfId="7" applyFont="1" applyBorder="1" applyAlignment="1" applyProtection="1">
      <alignment horizontal="center" vertical="top" wrapText="1"/>
    </xf>
    <xf numFmtId="0" fontId="2" fillId="0" borderId="76" xfId="7" applyFont="1" applyBorder="1" applyAlignment="1" applyProtection="1">
      <alignment horizontal="left" vertical="top" wrapText="1"/>
    </xf>
    <xf numFmtId="0" fontId="2" fillId="0" borderId="76" xfId="7" applyFont="1" applyBorder="1" applyAlignment="1" applyProtection="1">
      <alignment horizontal="center" vertical="top" wrapText="1"/>
    </xf>
    <xf numFmtId="3" fontId="2" fillId="0" borderId="76" xfId="7" applyNumberFormat="1" applyFont="1" applyBorder="1" applyAlignment="1" applyProtection="1">
      <alignment horizontal="center" vertical="top" wrapText="1"/>
    </xf>
    <xf numFmtId="0" fontId="1" fillId="3" borderId="27" xfId="7" applyFont="1" applyFill="1" applyBorder="1" applyAlignment="1" applyProtection="1">
      <alignment horizontal="center" vertical="center" wrapText="1"/>
    </xf>
    <xf numFmtId="0" fontId="1" fillId="3" borderId="5" xfId="7" applyFont="1" applyFill="1" applyBorder="1" applyAlignment="1" applyProtection="1">
      <alignment horizontal="center" vertical="center" wrapText="1"/>
    </xf>
    <xf numFmtId="3" fontId="1" fillId="3" borderId="46" xfId="7" applyNumberFormat="1" applyFont="1" applyFill="1" applyBorder="1" applyAlignment="1" applyProtection="1">
      <alignment horizontal="center" vertical="center" wrapText="1"/>
    </xf>
    <xf numFmtId="0" fontId="1" fillId="0" borderId="26" xfId="7" applyFont="1" applyBorder="1" applyAlignment="1" applyProtection="1">
      <alignment horizontal="center" vertical="center" wrapText="1"/>
    </xf>
    <xf numFmtId="0" fontId="1" fillId="0" borderId="7" xfId="7" applyFont="1" applyFill="1" applyBorder="1" applyAlignment="1" applyProtection="1">
      <alignment horizontal="left" vertical="center" wrapText="1"/>
    </xf>
    <xf numFmtId="0" fontId="1" fillId="0" borderId="7" xfId="7" applyFont="1" applyBorder="1" applyAlignment="1" applyProtection="1">
      <alignment horizontal="center" vertical="center" wrapText="1"/>
    </xf>
    <xf numFmtId="3" fontId="8" fillId="0" borderId="31" xfId="7" applyNumberFormat="1" applyFont="1" applyBorder="1" applyAlignment="1" applyProtection="1">
      <alignment horizontal="center" vertical="center" wrapText="1"/>
    </xf>
    <xf numFmtId="0" fontId="1" fillId="0" borderId="27" xfId="7" applyFont="1" applyBorder="1" applyAlignment="1" applyProtection="1">
      <alignment horizontal="center" vertical="center" wrapText="1"/>
    </xf>
    <xf numFmtId="0" fontId="1" fillId="0" borderId="5" xfId="7" applyFont="1" applyFill="1" applyBorder="1" applyAlignment="1" applyProtection="1">
      <alignment horizontal="left" vertical="center" wrapText="1"/>
    </xf>
    <xf numFmtId="0" fontId="1" fillId="0" borderId="5" xfId="7" applyFont="1" applyBorder="1" applyAlignment="1" applyProtection="1">
      <alignment horizontal="center" vertical="center" wrapText="1"/>
    </xf>
    <xf numFmtId="3" fontId="8" fillId="0" borderId="45" xfId="7" applyNumberFormat="1" applyFont="1" applyBorder="1" applyAlignment="1" applyProtection="1">
      <alignment horizontal="center" vertical="center" wrapText="1"/>
    </xf>
    <xf numFmtId="0" fontId="1" fillId="0" borderId="49" xfId="7" applyFont="1" applyBorder="1" applyAlignment="1" applyProtection="1">
      <alignment horizontal="center" vertical="center" wrapText="1"/>
    </xf>
    <xf numFmtId="0" fontId="1" fillId="0" borderId="50" xfId="7" applyFont="1" applyFill="1" applyBorder="1" applyAlignment="1" applyProtection="1">
      <alignment horizontal="left" vertical="center" wrapText="1"/>
    </xf>
    <xf numFmtId="0" fontId="1" fillId="0" borderId="50" xfId="7" applyFont="1" applyBorder="1" applyAlignment="1" applyProtection="1">
      <alignment horizontal="center" vertical="center" wrapText="1"/>
    </xf>
    <xf numFmtId="3" fontId="8" fillId="0" borderId="85" xfId="7" applyNumberFormat="1" applyFont="1" applyBorder="1" applyAlignment="1" applyProtection="1">
      <alignment horizontal="center" vertical="center" wrapText="1"/>
    </xf>
  </cellXfs>
  <cellStyles count="11">
    <cellStyle name="Hypertextové prepojenie" xfId="4" builtinId="8"/>
    <cellStyle name="Normálna" xfId="0" builtinId="0"/>
    <cellStyle name="Normálna 2" xfId="5"/>
    <cellStyle name="Normálna 2 3" xfId="8"/>
    <cellStyle name="Normálna 2 6" xfId="6"/>
    <cellStyle name="Normálna 4 2 2" xfId="9"/>
    <cellStyle name="Normálna 5" xfId="7"/>
    <cellStyle name="Normálna 7" xfId="10"/>
    <cellStyle name="normálne 2 2" xfId="1"/>
    <cellStyle name="normálne 2 2 2" xfId="3"/>
    <cellStyle name="Normálne 4" xfId="2"/>
  </cellStyles>
  <dxfs count="6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276225</xdr:rowOff>
        </xdr:from>
        <xdr:to>
          <xdr:col>1</xdr:col>
          <xdr:colOff>38100</xdr:colOff>
          <xdr:row>8</xdr:row>
          <xdr:rowOff>276225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161925</xdr:rowOff>
        </xdr:from>
        <xdr:to>
          <xdr:col>1</xdr:col>
          <xdr:colOff>38100</xdr:colOff>
          <xdr:row>6</xdr:row>
          <xdr:rowOff>152400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276225</xdr:rowOff>
        </xdr:from>
        <xdr:to>
          <xdr:col>1</xdr:col>
          <xdr:colOff>47625</xdr:colOff>
          <xdr:row>20</xdr:row>
          <xdr:rowOff>85725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123825</xdr:rowOff>
        </xdr:from>
        <xdr:to>
          <xdr:col>1</xdr:col>
          <xdr:colOff>38100</xdr:colOff>
          <xdr:row>17</xdr:row>
          <xdr:rowOff>114300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59" bestFit="1" customWidth="1"/>
    <col min="2" max="2" width="22.42578125" style="59" customWidth="1"/>
    <col min="3" max="4" width="29.7109375" style="59" customWidth="1"/>
    <col min="5" max="256" width="9.140625" style="59"/>
    <col min="257" max="257" width="5.140625" style="59" bestFit="1" customWidth="1"/>
    <col min="258" max="258" width="22.42578125" style="59" customWidth="1"/>
    <col min="259" max="260" width="29.7109375" style="59" customWidth="1"/>
    <col min="261" max="512" width="9.140625" style="59"/>
    <col min="513" max="513" width="5.140625" style="59" bestFit="1" customWidth="1"/>
    <col min="514" max="514" width="22.42578125" style="59" customWidth="1"/>
    <col min="515" max="516" width="29.7109375" style="59" customWidth="1"/>
    <col min="517" max="768" width="9.140625" style="59"/>
    <col min="769" max="769" width="5.140625" style="59" bestFit="1" customWidth="1"/>
    <col min="770" max="770" width="22.42578125" style="59" customWidth="1"/>
    <col min="771" max="772" width="29.7109375" style="59" customWidth="1"/>
    <col min="773" max="1024" width="9.140625" style="59"/>
    <col min="1025" max="1025" width="5.140625" style="59" bestFit="1" customWidth="1"/>
    <col min="1026" max="1026" width="22.42578125" style="59" customWidth="1"/>
    <col min="1027" max="1028" width="29.7109375" style="59" customWidth="1"/>
    <col min="1029" max="1280" width="9.140625" style="59"/>
    <col min="1281" max="1281" width="5.140625" style="59" bestFit="1" customWidth="1"/>
    <col min="1282" max="1282" width="22.42578125" style="59" customWidth="1"/>
    <col min="1283" max="1284" width="29.7109375" style="59" customWidth="1"/>
    <col min="1285" max="1536" width="9.140625" style="59"/>
    <col min="1537" max="1537" width="5.140625" style="59" bestFit="1" customWidth="1"/>
    <col min="1538" max="1538" width="22.42578125" style="59" customWidth="1"/>
    <col min="1539" max="1540" width="29.7109375" style="59" customWidth="1"/>
    <col min="1541" max="1792" width="9.140625" style="59"/>
    <col min="1793" max="1793" width="5.140625" style="59" bestFit="1" customWidth="1"/>
    <col min="1794" max="1794" width="22.42578125" style="59" customWidth="1"/>
    <col min="1795" max="1796" width="29.7109375" style="59" customWidth="1"/>
    <col min="1797" max="2048" width="9.140625" style="59"/>
    <col min="2049" max="2049" width="5.140625" style="59" bestFit="1" customWidth="1"/>
    <col min="2050" max="2050" width="22.42578125" style="59" customWidth="1"/>
    <col min="2051" max="2052" width="29.7109375" style="59" customWidth="1"/>
    <col min="2053" max="2304" width="9.140625" style="59"/>
    <col min="2305" max="2305" width="5.140625" style="59" bestFit="1" customWidth="1"/>
    <col min="2306" max="2306" width="22.42578125" style="59" customWidth="1"/>
    <col min="2307" max="2308" width="29.7109375" style="59" customWidth="1"/>
    <col min="2309" max="2560" width="9.140625" style="59"/>
    <col min="2561" max="2561" width="5.140625" style="59" bestFit="1" customWidth="1"/>
    <col min="2562" max="2562" width="22.42578125" style="59" customWidth="1"/>
    <col min="2563" max="2564" width="29.7109375" style="59" customWidth="1"/>
    <col min="2565" max="2816" width="9.140625" style="59"/>
    <col min="2817" max="2817" width="5.140625" style="59" bestFit="1" customWidth="1"/>
    <col min="2818" max="2818" width="22.42578125" style="59" customWidth="1"/>
    <col min="2819" max="2820" width="29.7109375" style="59" customWidth="1"/>
    <col min="2821" max="3072" width="9.140625" style="59"/>
    <col min="3073" max="3073" width="5.140625" style="59" bestFit="1" customWidth="1"/>
    <col min="3074" max="3074" width="22.42578125" style="59" customWidth="1"/>
    <col min="3075" max="3076" width="29.7109375" style="59" customWidth="1"/>
    <col min="3077" max="3328" width="9.140625" style="59"/>
    <col min="3329" max="3329" width="5.140625" style="59" bestFit="1" customWidth="1"/>
    <col min="3330" max="3330" width="22.42578125" style="59" customWidth="1"/>
    <col min="3331" max="3332" width="29.7109375" style="59" customWidth="1"/>
    <col min="3333" max="3584" width="9.140625" style="59"/>
    <col min="3585" max="3585" width="5.140625" style="59" bestFit="1" customWidth="1"/>
    <col min="3586" max="3586" width="22.42578125" style="59" customWidth="1"/>
    <col min="3587" max="3588" width="29.7109375" style="59" customWidth="1"/>
    <col min="3589" max="3840" width="9.140625" style="59"/>
    <col min="3841" max="3841" width="5.140625" style="59" bestFit="1" customWidth="1"/>
    <col min="3842" max="3842" width="22.42578125" style="59" customWidth="1"/>
    <col min="3843" max="3844" width="29.7109375" style="59" customWidth="1"/>
    <col min="3845" max="4096" width="9.140625" style="59"/>
    <col min="4097" max="4097" width="5.140625" style="59" bestFit="1" customWidth="1"/>
    <col min="4098" max="4098" width="22.42578125" style="59" customWidth="1"/>
    <col min="4099" max="4100" width="29.7109375" style="59" customWidth="1"/>
    <col min="4101" max="4352" width="9.140625" style="59"/>
    <col min="4353" max="4353" width="5.140625" style="59" bestFit="1" customWidth="1"/>
    <col min="4354" max="4354" width="22.42578125" style="59" customWidth="1"/>
    <col min="4355" max="4356" width="29.7109375" style="59" customWidth="1"/>
    <col min="4357" max="4608" width="9.140625" style="59"/>
    <col min="4609" max="4609" width="5.140625" style="59" bestFit="1" customWidth="1"/>
    <col min="4610" max="4610" width="22.42578125" style="59" customWidth="1"/>
    <col min="4611" max="4612" width="29.7109375" style="59" customWidth="1"/>
    <col min="4613" max="4864" width="9.140625" style="59"/>
    <col min="4865" max="4865" width="5.140625" style="59" bestFit="1" customWidth="1"/>
    <col min="4866" max="4866" width="22.42578125" style="59" customWidth="1"/>
    <col min="4867" max="4868" width="29.7109375" style="59" customWidth="1"/>
    <col min="4869" max="5120" width="9.140625" style="59"/>
    <col min="5121" max="5121" width="5.140625" style="59" bestFit="1" customWidth="1"/>
    <col min="5122" max="5122" width="22.42578125" style="59" customWidth="1"/>
    <col min="5123" max="5124" width="29.7109375" style="59" customWidth="1"/>
    <col min="5125" max="5376" width="9.140625" style="59"/>
    <col min="5377" max="5377" width="5.140625" style="59" bestFit="1" customWidth="1"/>
    <col min="5378" max="5378" width="22.42578125" style="59" customWidth="1"/>
    <col min="5379" max="5380" width="29.7109375" style="59" customWidth="1"/>
    <col min="5381" max="5632" width="9.140625" style="59"/>
    <col min="5633" max="5633" width="5.140625" style="59" bestFit="1" customWidth="1"/>
    <col min="5634" max="5634" width="22.42578125" style="59" customWidth="1"/>
    <col min="5635" max="5636" width="29.7109375" style="59" customWidth="1"/>
    <col min="5637" max="5888" width="9.140625" style="59"/>
    <col min="5889" max="5889" width="5.140625" style="59" bestFit="1" customWidth="1"/>
    <col min="5890" max="5890" width="22.42578125" style="59" customWidth="1"/>
    <col min="5891" max="5892" width="29.7109375" style="59" customWidth="1"/>
    <col min="5893" max="6144" width="9.140625" style="59"/>
    <col min="6145" max="6145" width="5.140625" style="59" bestFit="1" customWidth="1"/>
    <col min="6146" max="6146" width="22.42578125" style="59" customWidth="1"/>
    <col min="6147" max="6148" width="29.7109375" style="59" customWidth="1"/>
    <col min="6149" max="6400" width="9.140625" style="59"/>
    <col min="6401" max="6401" width="5.140625" style="59" bestFit="1" customWidth="1"/>
    <col min="6402" max="6402" width="22.42578125" style="59" customWidth="1"/>
    <col min="6403" max="6404" width="29.7109375" style="59" customWidth="1"/>
    <col min="6405" max="6656" width="9.140625" style="59"/>
    <col min="6657" max="6657" width="5.140625" style="59" bestFit="1" customWidth="1"/>
    <col min="6658" max="6658" width="22.42578125" style="59" customWidth="1"/>
    <col min="6659" max="6660" width="29.7109375" style="59" customWidth="1"/>
    <col min="6661" max="6912" width="9.140625" style="59"/>
    <col min="6913" max="6913" width="5.140625" style="59" bestFit="1" customWidth="1"/>
    <col min="6914" max="6914" width="22.42578125" style="59" customWidth="1"/>
    <col min="6915" max="6916" width="29.7109375" style="59" customWidth="1"/>
    <col min="6917" max="7168" width="9.140625" style="59"/>
    <col min="7169" max="7169" width="5.140625" style="59" bestFit="1" customWidth="1"/>
    <col min="7170" max="7170" width="22.42578125" style="59" customWidth="1"/>
    <col min="7171" max="7172" width="29.7109375" style="59" customWidth="1"/>
    <col min="7173" max="7424" width="9.140625" style="59"/>
    <col min="7425" max="7425" width="5.140625" style="59" bestFit="1" customWidth="1"/>
    <col min="7426" max="7426" width="22.42578125" style="59" customWidth="1"/>
    <col min="7427" max="7428" width="29.7109375" style="59" customWidth="1"/>
    <col min="7429" max="7680" width="9.140625" style="59"/>
    <col min="7681" max="7681" width="5.140625" style="59" bestFit="1" customWidth="1"/>
    <col min="7682" max="7682" width="22.42578125" style="59" customWidth="1"/>
    <col min="7683" max="7684" width="29.7109375" style="59" customWidth="1"/>
    <col min="7685" max="7936" width="9.140625" style="59"/>
    <col min="7937" max="7937" width="5.140625" style="59" bestFit="1" customWidth="1"/>
    <col min="7938" max="7938" width="22.42578125" style="59" customWidth="1"/>
    <col min="7939" max="7940" width="29.7109375" style="59" customWidth="1"/>
    <col min="7941" max="8192" width="9.140625" style="59"/>
    <col min="8193" max="8193" width="5.140625" style="59" bestFit="1" customWidth="1"/>
    <col min="8194" max="8194" width="22.42578125" style="59" customWidth="1"/>
    <col min="8195" max="8196" width="29.7109375" style="59" customWidth="1"/>
    <col min="8197" max="8448" width="9.140625" style="59"/>
    <col min="8449" max="8449" width="5.140625" style="59" bestFit="1" customWidth="1"/>
    <col min="8450" max="8450" width="22.42578125" style="59" customWidth="1"/>
    <col min="8451" max="8452" width="29.7109375" style="59" customWidth="1"/>
    <col min="8453" max="8704" width="9.140625" style="59"/>
    <col min="8705" max="8705" width="5.140625" style="59" bestFit="1" customWidth="1"/>
    <col min="8706" max="8706" width="22.42578125" style="59" customWidth="1"/>
    <col min="8707" max="8708" width="29.7109375" style="59" customWidth="1"/>
    <col min="8709" max="8960" width="9.140625" style="59"/>
    <col min="8961" max="8961" width="5.140625" style="59" bestFit="1" customWidth="1"/>
    <col min="8962" max="8962" width="22.42578125" style="59" customWidth="1"/>
    <col min="8963" max="8964" width="29.7109375" style="59" customWidth="1"/>
    <col min="8965" max="9216" width="9.140625" style="59"/>
    <col min="9217" max="9217" width="5.140625" style="59" bestFit="1" customWidth="1"/>
    <col min="9218" max="9218" width="22.42578125" style="59" customWidth="1"/>
    <col min="9219" max="9220" width="29.7109375" style="59" customWidth="1"/>
    <col min="9221" max="9472" width="9.140625" style="59"/>
    <col min="9473" max="9473" width="5.140625" style="59" bestFit="1" customWidth="1"/>
    <col min="9474" max="9474" width="22.42578125" style="59" customWidth="1"/>
    <col min="9475" max="9476" width="29.7109375" style="59" customWidth="1"/>
    <col min="9477" max="9728" width="9.140625" style="59"/>
    <col min="9729" max="9729" width="5.140625" style="59" bestFit="1" customWidth="1"/>
    <col min="9730" max="9730" width="22.42578125" style="59" customWidth="1"/>
    <col min="9731" max="9732" width="29.7109375" style="59" customWidth="1"/>
    <col min="9733" max="9984" width="9.140625" style="59"/>
    <col min="9985" max="9985" width="5.140625" style="59" bestFit="1" customWidth="1"/>
    <col min="9986" max="9986" width="22.42578125" style="59" customWidth="1"/>
    <col min="9987" max="9988" width="29.7109375" style="59" customWidth="1"/>
    <col min="9989" max="10240" width="9.140625" style="59"/>
    <col min="10241" max="10241" width="5.140625" style="59" bestFit="1" customWidth="1"/>
    <col min="10242" max="10242" width="22.42578125" style="59" customWidth="1"/>
    <col min="10243" max="10244" width="29.7109375" style="59" customWidth="1"/>
    <col min="10245" max="10496" width="9.140625" style="59"/>
    <col min="10497" max="10497" width="5.140625" style="59" bestFit="1" customWidth="1"/>
    <col min="10498" max="10498" width="22.42578125" style="59" customWidth="1"/>
    <col min="10499" max="10500" width="29.7109375" style="59" customWidth="1"/>
    <col min="10501" max="10752" width="9.140625" style="59"/>
    <col min="10753" max="10753" width="5.140625" style="59" bestFit="1" customWidth="1"/>
    <col min="10754" max="10754" width="22.42578125" style="59" customWidth="1"/>
    <col min="10755" max="10756" width="29.7109375" style="59" customWidth="1"/>
    <col min="10757" max="11008" width="9.140625" style="59"/>
    <col min="11009" max="11009" width="5.140625" style="59" bestFit="1" customWidth="1"/>
    <col min="11010" max="11010" width="22.42578125" style="59" customWidth="1"/>
    <col min="11011" max="11012" width="29.7109375" style="59" customWidth="1"/>
    <col min="11013" max="11264" width="9.140625" style="59"/>
    <col min="11265" max="11265" width="5.140625" style="59" bestFit="1" customWidth="1"/>
    <col min="11266" max="11266" width="22.42578125" style="59" customWidth="1"/>
    <col min="11267" max="11268" width="29.7109375" style="59" customWidth="1"/>
    <col min="11269" max="11520" width="9.140625" style="59"/>
    <col min="11521" max="11521" width="5.140625" style="59" bestFit="1" customWidth="1"/>
    <col min="11522" max="11522" width="22.42578125" style="59" customWidth="1"/>
    <col min="11523" max="11524" width="29.7109375" style="59" customWidth="1"/>
    <col min="11525" max="11776" width="9.140625" style="59"/>
    <col min="11777" max="11777" width="5.140625" style="59" bestFit="1" customWidth="1"/>
    <col min="11778" max="11778" width="22.42578125" style="59" customWidth="1"/>
    <col min="11779" max="11780" width="29.7109375" style="59" customWidth="1"/>
    <col min="11781" max="12032" width="9.140625" style="59"/>
    <col min="12033" max="12033" width="5.140625" style="59" bestFit="1" customWidth="1"/>
    <col min="12034" max="12034" width="22.42578125" style="59" customWidth="1"/>
    <col min="12035" max="12036" width="29.7109375" style="59" customWidth="1"/>
    <col min="12037" max="12288" width="9.140625" style="59"/>
    <col min="12289" max="12289" width="5.140625" style="59" bestFit="1" customWidth="1"/>
    <col min="12290" max="12290" width="22.42578125" style="59" customWidth="1"/>
    <col min="12291" max="12292" width="29.7109375" style="59" customWidth="1"/>
    <col min="12293" max="12544" width="9.140625" style="59"/>
    <col min="12545" max="12545" width="5.140625" style="59" bestFit="1" customWidth="1"/>
    <col min="12546" max="12546" width="22.42578125" style="59" customWidth="1"/>
    <col min="12547" max="12548" width="29.7109375" style="59" customWidth="1"/>
    <col min="12549" max="12800" width="9.140625" style="59"/>
    <col min="12801" max="12801" width="5.140625" style="59" bestFit="1" customWidth="1"/>
    <col min="12802" max="12802" width="22.42578125" style="59" customWidth="1"/>
    <col min="12803" max="12804" width="29.7109375" style="59" customWidth="1"/>
    <col min="12805" max="13056" width="9.140625" style="59"/>
    <col min="13057" max="13057" width="5.140625" style="59" bestFit="1" customWidth="1"/>
    <col min="13058" max="13058" width="22.42578125" style="59" customWidth="1"/>
    <col min="13059" max="13060" width="29.7109375" style="59" customWidth="1"/>
    <col min="13061" max="13312" width="9.140625" style="59"/>
    <col min="13313" max="13313" width="5.140625" style="59" bestFit="1" customWidth="1"/>
    <col min="13314" max="13314" width="22.42578125" style="59" customWidth="1"/>
    <col min="13315" max="13316" width="29.7109375" style="59" customWidth="1"/>
    <col min="13317" max="13568" width="9.140625" style="59"/>
    <col min="13569" max="13569" width="5.140625" style="59" bestFit="1" customWidth="1"/>
    <col min="13570" max="13570" width="22.42578125" style="59" customWidth="1"/>
    <col min="13571" max="13572" width="29.7109375" style="59" customWidth="1"/>
    <col min="13573" max="13824" width="9.140625" style="59"/>
    <col min="13825" max="13825" width="5.140625" style="59" bestFit="1" customWidth="1"/>
    <col min="13826" max="13826" width="22.42578125" style="59" customWidth="1"/>
    <col min="13827" max="13828" width="29.7109375" style="59" customWidth="1"/>
    <col min="13829" max="14080" width="9.140625" style="59"/>
    <col min="14081" max="14081" width="5.140625" style="59" bestFit="1" customWidth="1"/>
    <col min="14082" max="14082" width="22.42578125" style="59" customWidth="1"/>
    <col min="14083" max="14084" width="29.7109375" style="59" customWidth="1"/>
    <col min="14085" max="14336" width="9.140625" style="59"/>
    <col min="14337" max="14337" width="5.140625" style="59" bestFit="1" customWidth="1"/>
    <col min="14338" max="14338" width="22.42578125" style="59" customWidth="1"/>
    <col min="14339" max="14340" width="29.7109375" style="59" customWidth="1"/>
    <col min="14341" max="14592" width="9.140625" style="59"/>
    <col min="14593" max="14593" width="5.140625" style="59" bestFit="1" customWidth="1"/>
    <col min="14594" max="14594" width="22.42578125" style="59" customWidth="1"/>
    <col min="14595" max="14596" width="29.7109375" style="59" customWidth="1"/>
    <col min="14597" max="14848" width="9.140625" style="59"/>
    <col min="14849" max="14849" width="5.140625" style="59" bestFit="1" customWidth="1"/>
    <col min="14850" max="14850" width="22.42578125" style="59" customWidth="1"/>
    <col min="14851" max="14852" width="29.7109375" style="59" customWidth="1"/>
    <col min="14853" max="15104" width="9.140625" style="59"/>
    <col min="15105" max="15105" width="5.140625" style="59" bestFit="1" customWidth="1"/>
    <col min="15106" max="15106" width="22.42578125" style="59" customWidth="1"/>
    <col min="15107" max="15108" width="29.7109375" style="59" customWidth="1"/>
    <col min="15109" max="15360" width="9.140625" style="59"/>
    <col min="15361" max="15361" width="5.140625" style="59" bestFit="1" customWidth="1"/>
    <col min="15362" max="15362" width="22.42578125" style="59" customWidth="1"/>
    <col min="15363" max="15364" width="29.7109375" style="59" customWidth="1"/>
    <col min="15365" max="15616" width="9.140625" style="59"/>
    <col min="15617" max="15617" width="5.140625" style="59" bestFit="1" customWidth="1"/>
    <col min="15618" max="15618" width="22.42578125" style="59" customWidth="1"/>
    <col min="15619" max="15620" width="29.7109375" style="59" customWidth="1"/>
    <col min="15621" max="15872" width="9.140625" style="59"/>
    <col min="15873" max="15873" width="5.140625" style="59" bestFit="1" customWidth="1"/>
    <col min="15874" max="15874" width="22.42578125" style="59" customWidth="1"/>
    <col min="15875" max="15876" width="29.7109375" style="59" customWidth="1"/>
    <col min="15877" max="16128" width="9.140625" style="59"/>
    <col min="16129" max="16129" width="5.140625" style="59" bestFit="1" customWidth="1"/>
    <col min="16130" max="16130" width="22.42578125" style="59" customWidth="1"/>
    <col min="16131" max="16132" width="29.7109375" style="59" customWidth="1"/>
    <col min="16133" max="16384" width="9.140625" style="59"/>
  </cols>
  <sheetData>
    <row r="1" spans="1:10" ht="20.100000000000001" customHeight="1" x14ac:dyDescent="0.2">
      <c r="A1" s="191" t="s">
        <v>12</v>
      </c>
      <c r="B1" s="191"/>
    </row>
    <row r="2" spans="1:10" ht="30" customHeight="1" x14ac:dyDescent="0.2">
      <c r="A2" s="197" t="s">
        <v>108</v>
      </c>
      <c r="B2" s="197"/>
      <c r="C2" s="197"/>
      <c r="D2" s="197"/>
    </row>
    <row r="3" spans="1:10" ht="24.95" customHeight="1" x14ac:dyDescent="0.2">
      <c r="A3" s="192"/>
      <c r="B3" s="192"/>
      <c r="C3" s="192"/>
    </row>
    <row r="4" spans="1:10" ht="15" x14ac:dyDescent="0.25">
      <c r="A4" s="193" t="s">
        <v>13</v>
      </c>
      <c r="B4" s="193"/>
      <c r="C4" s="193"/>
      <c r="D4" s="193"/>
      <c r="E4" s="60"/>
      <c r="F4" s="60"/>
      <c r="G4" s="60"/>
      <c r="H4" s="60"/>
      <c r="I4" s="60"/>
      <c r="J4" s="60"/>
    </row>
    <row r="6" spans="1:10" s="61" customFormat="1" ht="15" customHeight="1" x14ac:dyDescent="0.25">
      <c r="A6" s="190" t="s">
        <v>1</v>
      </c>
      <c r="B6" s="190"/>
      <c r="C6" s="194"/>
      <c r="D6" s="194"/>
      <c r="F6" s="62"/>
    </row>
    <row r="7" spans="1:10" s="61" customFormat="1" ht="15" customHeight="1" x14ac:dyDescent="0.25">
      <c r="A7" s="190" t="s">
        <v>2</v>
      </c>
      <c r="B7" s="190"/>
      <c r="C7" s="195"/>
      <c r="D7" s="195"/>
    </row>
    <row r="8" spans="1:10" s="61" customFormat="1" ht="15" customHeight="1" x14ac:dyDescent="0.25">
      <c r="A8" s="190" t="s">
        <v>3</v>
      </c>
      <c r="B8" s="190"/>
      <c r="C8" s="198"/>
      <c r="D8" s="198"/>
    </row>
    <row r="9" spans="1:10" s="61" customFormat="1" ht="15" customHeight="1" x14ac:dyDescent="0.25">
      <c r="A9" s="190" t="s">
        <v>4</v>
      </c>
      <c r="B9" s="190"/>
      <c r="C9" s="198"/>
      <c r="D9" s="198"/>
    </row>
    <row r="10" spans="1:10" x14ac:dyDescent="0.2">
      <c r="A10" s="63"/>
      <c r="B10" s="63"/>
      <c r="C10" s="63"/>
    </row>
    <row r="11" spans="1:10" x14ac:dyDescent="0.2">
      <c r="A11" s="196" t="s">
        <v>14</v>
      </c>
      <c r="B11" s="196"/>
      <c r="C11" s="196"/>
      <c r="D11" s="60"/>
      <c r="E11" s="60"/>
      <c r="F11" s="60"/>
      <c r="G11" s="60"/>
      <c r="H11" s="60"/>
      <c r="I11" s="60"/>
      <c r="J11" s="60"/>
    </row>
    <row r="12" spans="1:10" s="61" customFormat="1" ht="15" customHeight="1" x14ac:dyDescent="0.25">
      <c r="A12" s="190" t="s">
        <v>5</v>
      </c>
      <c r="B12" s="190"/>
      <c r="C12" s="199"/>
      <c r="D12" s="199"/>
    </row>
    <row r="13" spans="1:10" s="61" customFormat="1" ht="15" customHeight="1" x14ac:dyDescent="0.25">
      <c r="A13" s="190" t="s">
        <v>6</v>
      </c>
      <c r="B13" s="190"/>
      <c r="C13" s="202"/>
      <c r="D13" s="202"/>
    </row>
    <row r="14" spans="1:10" s="61" customFormat="1" ht="15" customHeight="1" x14ac:dyDescent="0.25">
      <c r="A14" s="190" t="s">
        <v>7</v>
      </c>
      <c r="B14" s="190"/>
      <c r="C14" s="203"/>
      <c r="D14" s="203"/>
    </row>
    <row r="15" spans="1:10" x14ac:dyDescent="0.2">
      <c r="A15" s="63"/>
      <c r="B15" s="63"/>
      <c r="C15" s="63"/>
    </row>
    <row r="16" spans="1:10" x14ac:dyDescent="0.2">
      <c r="A16" s="196" t="s">
        <v>15</v>
      </c>
      <c r="B16" s="196"/>
      <c r="C16" s="196"/>
      <c r="D16" s="60"/>
      <c r="E16" s="60"/>
      <c r="F16" s="60"/>
      <c r="G16" s="60"/>
      <c r="H16" s="60"/>
      <c r="I16" s="60"/>
      <c r="J16" s="60"/>
    </row>
    <row r="17" spans="1:5" s="61" customFormat="1" ht="15" customHeight="1" x14ac:dyDescent="0.25">
      <c r="A17" s="190" t="s">
        <v>5</v>
      </c>
      <c r="B17" s="190"/>
      <c r="C17" s="199"/>
      <c r="D17" s="199"/>
    </row>
    <row r="18" spans="1:5" s="61" customFormat="1" ht="15" customHeight="1" x14ac:dyDescent="0.25">
      <c r="A18" s="190" t="s">
        <v>16</v>
      </c>
      <c r="B18" s="190"/>
      <c r="C18" s="202"/>
      <c r="D18" s="202"/>
    </row>
    <row r="19" spans="1:5" s="61" customFormat="1" ht="15" customHeight="1" x14ac:dyDescent="0.25">
      <c r="A19" s="190" t="s">
        <v>7</v>
      </c>
      <c r="B19" s="190"/>
      <c r="C19" s="203"/>
      <c r="D19" s="203"/>
    </row>
    <row r="20" spans="1:5" x14ac:dyDescent="0.2">
      <c r="B20" s="191"/>
      <c r="C20" s="191"/>
    </row>
    <row r="21" spans="1:5" s="64" customFormat="1" ht="15" customHeight="1" x14ac:dyDescent="0.2"/>
    <row r="22" spans="1:5" s="64" customFormat="1" ht="15" customHeight="1" x14ac:dyDescent="0.2"/>
    <row r="23" spans="1:5" s="61" customFormat="1" x14ac:dyDescent="0.25">
      <c r="A23" s="61" t="s">
        <v>8</v>
      </c>
      <c r="B23" s="65"/>
      <c r="C23" s="66"/>
    </row>
    <row r="24" spans="1:5" s="61" customFormat="1" x14ac:dyDescent="0.25">
      <c r="A24" s="61" t="s">
        <v>17</v>
      </c>
      <c r="B24" s="67"/>
      <c r="C24" s="66"/>
    </row>
    <row r="27" spans="1:5" ht="21.75" customHeight="1" x14ac:dyDescent="0.2">
      <c r="C27" s="56" t="s">
        <v>71</v>
      </c>
      <c r="D27" s="57"/>
    </row>
    <row r="28" spans="1:5" ht="45" customHeight="1" x14ac:dyDescent="0.2">
      <c r="D28" s="145" t="s">
        <v>86</v>
      </c>
    </row>
    <row r="30" spans="1:5" x14ac:dyDescent="0.2">
      <c r="A30" s="200" t="s">
        <v>10</v>
      </c>
      <c r="B30" s="200"/>
      <c r="C30" s="13"/>
    </row>
    <row r="31" spans="1:5" s="64" customFormat="1" ht="12" customHeight="1" x14ac:dyDescent="0.2">
      <c r="A31" s="68"/>
      <c r="B31" s="201" t="s">
        <v>11</v>
      </c>
      <c r="C31" s="201"/>
      <c r="D31" s="69"/>
      <c r="E31" s="70"/>
    </row>
    <row r="32" spans="1:5" x14ac:dyDescent="0.2">
      <c r="A32" s="13"/>
      <c r="B32" s="13"/>
      <c r="C32" s="13"/>
    </row>
    <row r="98" spans="4:4" x14ac:dyDescent="0.2">
      <c r="D98" s="59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1:B31 B23:B24 C6:D9 C12:D14 C17:D19 D27">
    <cfRule type="containsBlanks" dxfId="59" priority="7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63" bestFit="1" customWidth="1"/>
    <col min="2" max="2" width="19.7109375" style="63" customWidth="1"/>
    <col min="3" max="3" width="28.7109375" style="63" customWidth="1"/>
    <col min="4" max="4" width="33.42578125" style="63" customWidth="1"/>
    <col min="5" max="5" width="10.42578125" style="63" bestFit="1" customWidth="1"/>
    <col min="6" max="256" width="9.140625" style="63"/>
    <col min="257" max="257" width="4.7109375" style="63" bestFit="1" customWidth="1"/>
    <col min="258" max="258" width="19.7109375" style="63" customWidth="1"/>
    <col min="259" max="259" width="28.7109375" style="63" customWidth="1"/>
    <col min="260" max="260" width="33.42578125" style="63" customWidth="1"/>
    <col min="261" max="261" width="10.42578125" style="63" bestFit="1" customWidth="1"/>
    <col min="262" max="512" width="9.140625" style="63"/>
    <col min="513" max="513" width="4.7109375" style="63" bestFit="1" customWidth="1"/>
    <col min="514" max="514" width="19.7109375" style="63" customWidth="1"/>
    <col min="515" max="515" width="28.7109375" style="63" customWidth="1"/>
    <col min="516" max="516" width="33.42578125" style="63" customWidth="1"/>
    <col min="517" max="517" width="10.42578125" style="63" bestFit="1" customWidth="1"/>
    <col min="518" max="768" width="9.140625" style="63"/>
    <col min="769" max="769" width="4.7109375" style="63" bestFit="1" customWidth="1"/>
    <col min="770" max="770" width="19.7109375" style="63" customWidth="1"/>
    <col min="771" max="771" width="28.7109375" style="63" customWidth="1"/>
    <col min="772" max="772" width="33.42578125" style="63" customWidth="1"/>
    <col min="773" max="773" width="10.42578125" style="63" bestFit="1" customWidth="1"/>
    <col min="774" max="1024" width="9.140625" style="63"/>
    <col min="1025" max="1025" width="4.7109375" style="63" bestFit="1" customWidth="1"/>
    <col min="1026" max="1026" width="19.7109375" style="63" customWidth="1"/>
    <col min="1027" max="1027" width="28.7109375" style="63" customWidth="1"/>
    <col min="1028" max="1028" width="33.42578125" style="63" customWidth="1"/>
    <col min="1029" max="1029" width="10.42578125" style="63" bestFit="1" customWidth="1"/>
    <col min="1030" max="1280" width="9.140625" style="63"/>
    <col min="1281" max="1281" width="4.7109375" style="63" bestFit="1" customWidth="1"/>
    <col min="1282" max="1282" width="19.7109375" style="63" customWidth="1"/>
    <col min="1283" max="1283" width="28.7109375" style="63" customWidth="1"/>
    <col min="1284" max="1284" width="33.42578125" style="63" customWidth="1"/>
    <col min="1285" max="1285" width="10.42578125" style="63" bestFit="1" customWidth="1"/>
    <col min="1286" max="1536" width="9.140625" style="63"/>
    <col min="1537" max="1537" width="4.7109375" style="63" bestFit="1" customWidth="1"/>
    <col min="1538" max="1538" width="19.7109375" style="63" customWidth="1"/>
    <col min="1539" max="1539" width="28.7109375" style="63" customWidth="1"/>
    <col min="1540" max="1540" width="33.42578125" style="63" customWidth="1"/>
    <col min="1541" max="1541" width="10.42578125" style="63" bestFit="1" customWidth="1"/>
    <col min="1542" max="1792" width="9.140625" style="63"/>
    <col min="1793" max="1793" width="4.7109375" style="63" bestFit="1" customWidth="1"/>
    <col min="1794" max="1794" width="19.7109375" style="63" customWidth="1"/>
    <col min="1795" max="1795" width="28.7109375" style="63" customWidth="1"/>
    <col min="1796" max="1796" width="33.42578125" style="63" customWidth="1"/>
    <col min="1797" max="1797" width="10.42578125" style="63" bestFit="1" customWidth="1"/>
    <col min="1798" max="2048" width="9.140625" style="63"/>
    <col min="2049" max="2049" width="4.7109375" style="63" bestFit="1" customWidth="1"/>
    <col min="2050" max="2050" width="19.7109375" style="63" customWidth="1"/>
    <col min="2051" max="2051" width="28.7109375" style="63" customWidth="1"/>
    <col min="2052" max="2052" width="33.42578125" style="63" customWidth="1"/>
    <col min="2053" max="2053" width="10.42578125" style="63" bestFit="1" customWidth="1"/>
    <col min="2054" max="2304" width="9.140625" style="63"/>
    <col min="2305" max="2305" width="4.7109375" style="63" bestFit="1" customWidth="1"/>
    <col min="2306" max="2306" width="19.7109375" style="63" customWidth="1"/>
    <col min="2307" max="2307" width="28.7109375" style="63" customWidth="1"/>
    <col min="2308" max="2308" width="33.42578125" style="63" customWidth="1"/>
    <col min="2309" max="2309" width="10.42578125" style="63" bestFit="1" customWidth="1"/>
    <col min="2310" max="2560" width="9.140625" style="63"/>
    <col min="2561" max="2561" width="4.7109375" style="63" bestFit="1" customWidth="1"/>
    <col min="2562" max="2562" width="19.7109375" style="63" customWidth="1"/>
    <col min="2563" max="2563" width="28.7109375" style="63" customWidth="1"/>
    <col min="2564" max="2564" width="33.42578125" style="63" customWidth="1"/>
    <col min="2565" max="2565" width="10.42578125" style="63" bestFit="1" customWidth="1"/>
    <col min="2566" max="2816" width="9.140625" style="63"/>
    <col min="2817" max="2817" width="4.7109375" style="63" bestFit="1" customWidth="1"/>
    <col min="2818" max="2818" width="19.7109375" style="63" customWidth="1"/>
    <col min="2819" max="2819" width="28.7109375" style="63" customWidth="1"/>
    <col min="2820" max="2820" width="33.42578125" style="63" customWidth="1"/>
    <col min="2821" max="2821" width="10.42578125" style="63" bestFit="1" customWidth="1"/>
    <col min="2822" max="3072" width="9.140625" style="63"/>
    <col min="3073" max="3073" width="4.7109375" style="63" bestFit="1" customWidth="1"/>
    <col min="3074" max="3074" width="19.7109375" style="63" customWidth="1"/>
    <col min="3075" max="3075" width="28.7109375" style="63" customWidth="1"/>
    <col min="3076" max="3076" width="33.42578125" style="63" customWidth="1"/>
    <col min="3077" max="3077" width="10.42578125" style="63" bestFit="1" customWidth="1"/>
    <col min="3078" max="3328" width="9.140625" style="63"/>
    <col min="3329" max="3329" width="4.7109375" style="63" bestFit="1" customWidth="1"/>
    <col min="3330" max="3330" width="19.7109375" style="63" customWidth="1"/>
    <col min="3331" max="3331" width="28.7109375" style="63" customWidth="1"/>
    <col min="3332" max="3332" width="33.42578125" style="63" customWidth="1"/>
    <col min="3333" max="3333" width="10.42578125" style="63" bestFit="1" customWidth="1"/>
    <col min="3334" max="3584" width="9.140625" style="63"/>
    <col min="3585" max="3585" width="4.7109375" style="63" bestFit="1" customWidth="1"/>
    <col min="3586" max="3586" width="19.7109375" style="63" customWidth="1"/>
    <col min="3587" max="3587" width="28.7109375" style="63" customWidth="1"/>
    <col min="3588" max="3588" width="33.42578125" style="63" customWidth="1"/>
    <col min="3589" max="3589" width="10.42578125" style="63" bestFit="1" customWidth="1"/>
    <col min="3590" max="3840" width="9.140625" style="63"/>
    <col min="3841" max="3841" width="4.7109375" style="63" bestFit="1" customWidth="1"/>
    <col min="3842" max="3842" width="19.7109375" style="63" customWidth="1"/>
    <col min="3843" max="3843" width="28.7109375" style="63" customWidth="1"/>
    <col min="3844" max="3844" width="33.42578125" style="63" customWidth="1"/>
    <col min="3845" max="3845" width="10.42578125" style="63" bestFit="1" customWidth="1"/>
    <col min="3846" max="4096" width="9.140625" style="63"/>
    <col min="4097" max="4097" width="4.7109375" style="63" bestFit="1" customWidth="1"/>
    <col min="4098" max="4098" width="19.7109375" style="63" customWidth="1"/>
    <col min="4099" max="4099" width="28.7109375" style="63" customWidth="1"/>
    <col min="4100" max="4100" width="33.42578125" style="63" customWidth="1"/>
    <col min="4101" max="4101" width="10.42578125" style="63" bestFit="1" customWidth="1"/>
    <col min="4102" max="4352" width="9.140625" style="63"/>
    <col min="4353" max="4353" width="4.7109375" style="63" bestFit="1" customWidth="1"/>
    <col min="4354" max="4354" width="19.7109375" style="63" customWidth="1"/>
    <col min="4355" max="4355" width="28.7109375" style="63" customWidth="1"/>
    <col min="4356" max="4356" width="33.42578125" style="63" customWidth="1"/>
    <col min="4357" max="4357" width="10.42578125" style="63" bestFit="1" customWidth="1"/>
    <col min="4358" max="4608" width="9.140625" style="63"/>
    <col min="4609" max="4609" width="4.7109375" style="63" bestFit="1" customWidth="1"/>
    <col min="4610" max="4610" width="19.7109375" style="63" customWidth="1"/>
    <col min="4611" max="4611" width="28.7109375" style="63" customWidth="1"/>
    <col min="4612" max="4612" width="33.42578125" style="63" customWidth="1"/>
    <col min="4613" max="4613" width="10.42578125" style="63" bestFit="1" customWidth="1"/>
    <col min="4614" max="4864" width="9.140625" style="63"/>
    <col min="4865" max="4865" width="4.7109375" style="63" bestFit="1" customWidth="1"/>
    <col min="4866" max="4866" width="19.7109375" style="63" customWidth="1"/>
    <col min="4867" max="4867" width="28.7109375" style="63" customWidth="1"/>
    <col min="4868" max="4868" width="33.42578125" style="63" customWidth="1"/>
    <col min="4869" max="4869" width="10.42578125" style="63" bestFit="1" customWidth="1"/>
    <col min="4870" max="5120" width="9.140625" style="63"/>
    <col min="5121" max="5121" width="4.7109375" style="63" bestFit="1" customWidth="1"/>
    <col min="5122" max="5122" width="19.7109375" style="63" customWidth="1"/>
    <col min="5123" max="5123" width="28.7109375" style="63" customWidth="1"/>
    <col min="5124" max="5124" width="33.42578125" style="63" customWidth="1"/>
    <col min="5125" max="5125" width="10.42578125" style="63" bestFit="1" customWidth="1"/>
    <col min="5126" max="5376" width="9.140625" style="63"/>
    <col min="5377" max="5377" width="4.7109375" style="63" bestFit="1" customWidth="1"/>
    <col min="5378" max="5378" width="19.7109375" style="63" customWidth="1"/>
    <col min="5379" max="5379" width="28.7109375" style="63" customWidth="1"/>
    <col min="5380" max="5380" width="33.42578125" style="63" customWidth="1"/>
    <col min="5381" max="5381" width="10.42578125" style="63" bestFit="1" customWidth="1"/>
    <col min="5382" max="5632" width="9.140625" style="63"/>
    <col min="5633" max="5633" width="4.7109375" style="63" bestFit="1" customWidth="1"/>
    <col min="5634" max="5634" width="19.7109375" style="63" customWidth="1"/>
    <col min="5635" max="5635" width="28.7109375" style="63" customWidth="1"/>
    <col min="5636" max="5636" width="33.42578125" style="63" customWidth="1"/>
    <col min="5637" max="5637" width="10.42578125" style="63" bestFit="1" customWidth="1"/>
    <col min="5638" max="5888" width="9.140625" style="63"/>
    <col min="5889" max="5889" width="4.7109375" style="63" bestFit="1" customWidth="1"/>
    <col min="5890" max="5890" width="19.7109375" style="63" customWidth="1"/>
    <col min="5891" max="5891" width="28.7109375" style="63" customWidth="1"/>
    <col min="5892" max="5892" width="33.42578125" style="63" customWidth="1"/>
    <col min="5893" max="5893" width="10.42578125" style="63" bestFit="1" customWidth="1"/>
    <col min="5894" max="6144" width="9.140625" style="63"/>
    <col min="6145" max="6145" width="4.7109375" style="63" bestFit="1" customWidth="1"/>
    <col min="6146" max="6146" width="19.7109375" style="63" customWidth="1"/>
    <col min="6147" max="6147" width="28.7109375" style="63" customWidth="1"/>
    <col min="6148" max="6148" width="33.42578125" style="63" customWidth="1"/>
    <col min="6149" max="6149" width="10.42578125" style="63" bestFit="1" customWidth="1"/>
    <col min="6150" max="6400" width="9.140625" style="63"/>
    <col min="6401" max="6401" width="4.7109375" style="63" bestFit="1" customWidth="1"/>
    <col min="6402" max="6402" width="19.7109375" style="63" customWidth="1"/>
    <col min="6403" max="6403" width="28.7109375" style="63" customWidth="1"/>
    <col min="6404" max="6404" width="33.42578125" style="63" customWidth="1"/>
    <col min="6405" max="6405" width="10.42578125" style="63" bestFit="1" customWidth="1"/>
    <col min="6406" max="6656" width="9.140625" style="63"/>
    <col min="6657" max="6657" width="4.7109375" style="63" bestFit="1" customWidth="1"/>
    <col min="6658" max="6658" width="19.7109375" style="63" customWidth="1"/>
    <col min="6659" max="6659" width="28.7109375" style="63" customWidth="1"/>
    <col min="6660" max="6660" width="33.42578125" style="63" customWidth="1"/>
    <col min="6661" max="6661" width="10.42578125" style="63" bestFit="1" customWidth="1"/>
    <col min="6662" max="6912" width="9.140625" style="63"/>
    <col min="6913" max="6913" width="4.7109375" style="63" bestFit="1" customWidth="1"/>
    <col min="6914" max="6914" width="19.7109375" style="63" customWidth="1"/>
    <col min="6915" max="6915" width="28.7109375" style="63" customWidth="1"/>
    <col min="6916" max="6916" width="33.42578125" style="63" customWidth="1"/>
    <col min="6917" max="6917" width="10.42578125" style="63" bestFit="1" customWidth="1"/>
    <col min="6918" max="7168" width="9.140625" style="63"/>
    <col min="7169" max="7169" width="4.7109375" style="63" bestFit="1" customWidth="1"/>
    <col min="7170" max="7170" width="19.7109375" style="63" customWidth="1"/>
    <col min="7171" max="7171" width="28.7109375" style="63" customWidth="1"/>
    <col min="7172" max="7172" width="33.42578125" style="63" customWidth="1"/>
    <col min="7173" max="7173" width="10.42578125" style="63" bestFit="1" customWidth="1"/>
    <col min="7174" max="7424" width="9.140625" style="63"/>
    <col min="7425" max="7425" width="4.7109375" style="63" bestFit="1" customWidth="1"/>
    <col min="7426" max="7426" width="19.7109375" style="63" customWidth="1"/>
    <col min="7427" max="7427" width="28.7109375" style="63" customWidth="1"/>
    <col min="7428" max="7428" width="33.42578125" style="63" customWidth="1"/>
    <col min="7429" max="7429" width="10.42578125" style="63" bestFit="1" customWidth="1"/>
    <col min="7430" max="7680" width="9.140625" style="63"/>
    <col min="7681" max="7681" width="4.7109375" style="63" bestFit="1" customWidth="1"/>
    <col min="7682" max="7682" width="19.7109375" style="63" customWidth="1"/>
    <col min="7683" max="7683" width="28.7109375" style="63" customWidth="1"/>
    <col min="7684" max="7684" width="33.42578125" style="63" customWidth="1"/>
    <col min="7685" max="7685" width="10.42578125" style="63" bestFit="1" customWidth="1"/>
    <col min="7686" max="7936" width="9.140625" style="63"/>
    <col min="7937" max="7937" width="4.7109375" style="63" bestFit="1" customWidth="1"/>
    <col min="7938" max="7938" width="19.7109375" style="63" customWidth="1"/>
    <col min="7939" max="7939" width="28.7109375" style="63" customWidth="1"/>
    <col min="7940" max="7940" width="33.42578125" style="63" customWidth="1"/>
    <col min="7941" max="7941" width="10.42578125" style="63" bestFit="1" customWidth="1"/>
    <col min="7942" max="8192" width="9.140625" style="63"/>
    <col min="8193" max="8193" width="4.7109375" style="63" bestFit="1" customWidth="1"/>
    <col min="8194" max="8194" width="19.7109375" style="63" customWidth="1"/>
    <col min="8195" max="8195" width="28.7109375" style="63" customWidth="1"/>
    <col min="8196" max="8196" width="33.42578125" style="63" customWidth="1"/>
    <col min="8197" max="8197" width="10.42578125" style="63" bestFit="1" customWidth="1"/>
    <col min="8198" max="8448" width="9.140625" style="63"/>
    <col min="8449" max="8449" width="4.7109375" style="63" bestFit="1" customWidth="1"/>
    <col min="8450" max="8450" width="19.7109375" style="63" customWidth="1"/>
    <col min="8451" max="8451" width="28.7109375" style="63" customWidth="1"/>
    <col min="8452" max="8452" width="33.42578125" style="63" customWidth="1"/>
    <col min="8453" max="8453" width="10.42578125" style="63" bestFit="1" customWidth="1"/>
    <col min="8454" max="8704" width="9.140625" style="63"/>
    <col min="8705" max="8705" width="4.7109375" style="63" bestFit="1" customWidth="1"/>
    <col min="8706" max="8706" width="19.7109375" style="63" customWidth="1"/>
    <col min="8707" max="8707" width="28.7109375" style="63" customWidth="1"/>
    <col min="8708" max="8708" width="33.42578125" style="63" customWidth="1"/>
    <col min="8709" max="8709" width="10.42578125" style="63" bestFit="1" customWidth="1"/>
    <col min="8710" max="8960" width="9.140625" style="63"/>
    <col min="8961" max="8961" width="4.7109375" style="63" bestFit="1" customWidth="1"/>
    <col min="8962" max="8962" width="19.7109375" style="63" customWidth="1"/>
    <col min="8963" max="8963" width="28.7109375" style="63" customWidth="1"/>
    <col min="8964" max="8964" width="33.42578125" style="63" customWidth="1"/>
    <col min="8965" max="8965" width="10.42578125" style="63" bestFit="1" customWidth="1"/>
    <col min="8966" max="9216" width="9.140625" style="63"/>
    <col min="9217" max="9217" width="4.7109375" style="63" bestFit="1" customWidth="1"/>
    <col min="9218" max="9218" width="19.7109375" style="63" customWidth="1"/>
    <col min="9219" max="9219" width="28.7109375" style="63" customWidth="1"/>
    <col min="9220" max="9220" width="33.42578125" style="63" customWidth="1"/>
    <col min="9221" max="9221" width="10.42578125" style="63" bestFit="1" customWidth="1"/>
    <col min="9222" max="9472" width="9.140625" style="63"/>
    <col min="9473" max="9473" width="4.7109375" style="63" bestFit="1" customWidth="1"/>
    <col min="9474" max="9474" width="19.7109375" style="63" customWidth="1"/>
    <col min="9475" max="9475" width="28.7109375" style="63" customWidth="1"/>
    <col min="9476" max="9476" width="33.42578125" style="63" customWidth="1"/>
    <col min="9477" max="9477" width="10.42578125" style="63" bestFit="1" customWidth="1"/>
    <col min="9478" max="9728" width="9.140625" style="63"/>
    <col min="9729" max="9729" width="4.7109375" style="63" bestFit="1" customWidth="1"/>
    <col min="9730" max="9730" width="19.7109375" style="63" customWidth="1"/>
    <col min="9731" max="9731" width="28.7109375" style="63" customWidth="1"/>
    <col min="9732" max="9732" width="33.42578125" style="63" customWidth="1"/>
    <col min="9733" max="9733" width="10.42578125" style="63" bestFit="1" customWidth="1"/>
    <col min="9734" max="9984" width="9.140625" style="63"/>
    <col min="9985" max="9985" width="4.7109375" style="63" bestFit="1" customWidth="1"/>
    <col min="9986" max="9986" width="19.7109375" style="63" customWidth="1"/>
    <col min="9987" max="9987" width="28.7109375" style="63" customWidth="1"/>
    <col min="9988" max="9988" width="33.42578125" style="63" customWidth="1"/>
    <col min="9989" max="9989" width="10.42578125" style="63" bestFit="1" customWidth="1"/>
    <col min="9990" max="10240" width="9.140625" style="63"/>
    <col min="10241" max="10241" width="4.7109375" style="63" bestFit="1" customWidth="1"/>
    <col min="10242" max="10242" width="19.7109375" style="63" customWidth="1"/>
    <col min="10243" max="10243" width="28.7109375" style="63" customWidth="1"/>
    <col min="10244" max="10244" width="33.42578125" style="63" customWidth="1"/>
    <col min="10245" max="10245" width="10.42578125" style="63" bestFit="1" customWidth="1"/>
    <col min="10246" max="10496" width="9.140625" style="63"/>
    <col min="10497" max="10497" width="4.7109375" style="63" bestFit="1" customWidth="1"/>
    <col min="10498" max="10498" width="19.7109375" style="63" customWidth="1"/>
    <col min="10499" max="10499" width="28.7109375" style="63" customWidth="1"/>
    <col min="10500" max="10500" width="33.42578125" style="63" customWidth="1"/>
    <col min="10501" max="10501" width="10.42578125" style="63" bestFit="1" customWidth="1"/>
    <col min="10502" max="10752" width="9.140625" style="63"/>
    <col min="10753" max="10753" width="4.7109375" style="63" bestFit="1" customWidth="1"/>
    <col min="10754" max="10754" width="19.7109375" style="63" customWidth="1"/>
    <col min="10755" max="10755" width="28.7109375" style="63" customWidth="1"/>
    <col min="10756" max="10756" width="33.42578125" style="63" customWidth="1"/>
    <col min="10757" max="10757" width="10.42578125" style="63" bestFit="1" customWidth="1"/>
    <col min="10758" max="11008" width="9.140625" style="63"/>
    <col min="11009" max="11009" width="4.7109375" style="63" bestFit="1" customWidth="1"/>
    <col min="11010" max="11010" width="19.7109375" style="63" customWidth="1"/>
    <col min="11011" max="11011" width="28.7109375" style="63" customWidth="1"/>
    <col min="11012" max="11012" width="33.42578125" style="63" customWidth="1"/>
    <col min="11013" max="11013" width="10.42578125" style="63" bestFit="1" customWidth="1"/>
    <col min="11014" max="11264" width="9.140625" style="63"/>
    <col min="11265" max="11265" width="4.7109375" style="63" bestFit="1" customWidth="1"/>
    <col min="11266" max="11266" width="19.7109375" style="63" customWidth="1"/>
    <col min="11267" max="11267" width="28.7109375" style="63" customWidth="1"/>
    <col min="11268" max="11268" width="33.42578125" style="63" customWidth="1"/>
    <col min="11269" max="11269" width="10.42578125" style="63" bestFit="1" customWidth="1"/>
    <col min="11270" max="11520" width="9.140625" style="63"/>
    <col min="11521" max="11521" width="4.7109375" style="63" bestFit="1" customWidth="1"/>
    <col min="11522" max="11522" width="19.7109375" style="63" customWidth="1"/>
    <col min="11523" max="11523" width="28.7109375" style="63" customWidth="1"/>
    <col min="11524" max="11524" width="33.42578125" style="63" customWidth="1"/>
    <col min="11525" max="11525" width="10.42578125" style="63" bestFit="1" customWidth="1"/>
    <col min="11526" max="11776" width="9.140625" style="63"/>
    <col min="11777" max="11777" width="4.7109375" style="63" bestFit="1" customWidth="1"/>
    <col min="11778" max="11778" width="19.7109375" style="63" customWidth="1"/>
    <col min="11779" max="11779" width="28.7109375" style="63" customWidth="1"/>
    <col min="11780" max="11780" width="33.42578125" style="63" customWidth="1"/>
    <col min="11781" max="11781" width="10.42578125" style="63" bestFit="1" customWidth="1"/>
    <col min="11782" max="12032" width="9.140625" style="63"/>
    <col min="12033" max="12033" width="4.7109375" style="63" bestFit="1" customWidth="1"/>
    <col min="12034" max="12034" width="19.7109375" style="63" customWidth="1"/>
    <col min="12035" max="12035" width="28.7109375" style="63" customWidth="1"/>
    <col min="12036" max="12036" width="33.42578125" style="63" customWidth="1"/>
    <col min="12037" max="12037" width="10.42578125" style="63" bestFit="1" customWidth="1"/>
    <col min="12038" max="12288" width="9.140625" style="63"/>
    <col min="12289" max="12289" width="4.7109375" style="63" bestFit="1" customWidth="1"/>
    <col min="12290" max="12290" width="19.7109375" style="63" customWidth="1"/>
    <col min="12291" max="12291" width="28.7109375" style="63" customWidth="1"/>
    <col min="12292" max="12292" width="33.42578125" style="63" customWidth="1"/>
    <col min="12293" max="12293" width="10.42578125" style="63" bestFit="1" customWidth="1"/>
    <col min="12294" max="12544" width="9.140625" style="63"/>
    <col min="12545" max="12545" width="4.7109375" style="63" bestFit="1" customWidth="1"/>
    <col min="12546" max="12546" width="19.7109375" style="63" customWidth="1"/>
    <col min="12547" max="12547" width="28.7109375" style="63" customWidth="1"/>
    <col min="12548" max="12548" width="33.42578125" style="63" customWidth="1"/>
    <col min="12549" max="12549" width="10.42578125" style="63" bestFit="1" customWidth="1"/>
    <col min="12550" max="12800" width="9.140625" style="63"/>
    <col min="12801" max="12801" width="4.7109375" style="63" bestFit="1" customWidth="1"/>
    <col min="12802" max="12802" width="19.7109375" style="63" customWidth="1"/>
    <col min="12803" max="12803" width="28.7109375" style="63" customWidth="1"/>
    <col min="12804" max="12804" width="33.42578125" style="63" customWidth="1"/>
    <col min="12805" max="12805" width="10.42578125" style="63" bestFit="1" customWidth="1"/>
    <col min="12806" max="13056" width="9.140625" style="63"/>
    <col min="13057" max="13057" width="4.7109375" style="63" bestFit="1" customWidth="1"/>
    <col min="13058" max="13058" width="19.7109375" style="63" customWidth="1"/>
    <col min="13059" max="13059" width="28.7109375" style="63" customWidth="1"/>
    <col min="13060" max="13060" width="33.42578125" style="63" customWidth="1"/>
    <col min="13061" max="13061" width="10.42578125" style="63" bestFit="1" customWidth="1"/>
    <col min="13062" max="13312" width="9.140625" style="63"/>
    <col min="13313" max="13313" width="4.7109375" style="63" bestFit="1" customWidth="1"/>
    <col min="13314" max="13314" width="19.7109375" style="63" customWidth="1"/>
    <col min="13315" max="13315" width="28.7109375" style="63" customWidth="1"/>
    <col min="13316" max="13316" width="33.42578125" style="63" customWidth="1"/>
    <col min="13317" max="13317" width="10.42578125" style="63" bestFit="1" customWidth="1"/>
    <col min="13318" max="13568" width="9.140625" style="63"/>
    <col min="13569" max="13569" width="4.7109375" style="63" bestFit="1" customWidth="1"/>
    <col min="13570" max="13570" width="19.7109375" style="63" customWidth="1"/>
    <col min="13571" max="13571" width="28.7109375" style="63" customWidth="1"/>
    <col min="13572" max="13572" width="33.42578125" style="63" customWidth="1"/>
    <col min="13573" max="13573" width="10.42578125" style="63" bestFit="1" customWidth="1"/>
    <col min="13574" max="13824" width="9.140625" style="63"/>
    <col min="13825" max="13825" width="4.7109375" style="63" bestFit="1" customWidth="1"/>
    <col min="13826" max="13826" width="19.7109375" style="63" customWidth="1"/>
    <col min="13827" max="13827" width="28.7109375" style="63" customWidth="1"/>
    <col min="13828" max="13828" width="33.42578125" style="63" customWidth="1"/>
    <col min="13829" max="13829" width="10.42578125" style="63" bestFit="1" customWidth="1"/>
    <col min="13830" max="14080" width="9.140625" style="63"/>
    <col min="14081" max="14081" width="4.7109375" style="63" bestFit="1" customWidth="1"/>
    <col min="14082" max="14082" width="19.7109375" style="63" customWidth="1"/>
    <col min="14083" max="14083" width="28.7109375" style="63" customWidth="1"/>
    <col min="14084" max="14084" width="33.42578125" style="63" customWidth="1"/>
    <col min="14085" max="14085" width="10.42578125" style="63" bestFit="1" customWidth="1"/>
    <col min="14086" max="14336" width="9.140625" style="63"/>
    <col min="14337" max="14337" width="4.7109375" style="63" bestFit="1" customWidth="1"/>
    <col min="14338" max="14338" width="19.7109375" style="63" customWidth="1"/>
    <col min="14339" max="14339" width="28.7109375" style="63" customWidth="1"/>
    <col min="14340" max="14340" width="33.42578125" style="63" customWidth="1"/>
    <col min="14341" max="14341" width="10.42578125" style="63" bestFit="1" customWidth="1"/>
    <col min="14342" max="14592" width="9.140625" style="63"/>
    <col min="14593" max="14593" width="4.7109375" style="63" bestFit="1" customWidth="1"/>
    <col min="14594" max="14594" width="19.7109375" style="63" customWidth="1"/>
    <col min="14595" max="14595" width="28.7109375" style="63" customWidth="1"/>
    <col min="14596" max="14596" width="33.42578125" style="63" customWidth="1"/>
    <col min="14597" max="14597" width="10.42578125" style="63" bestFit="1" customWidth="1"/>
    <col min="14598" max="14848" width="9.140625" style="63"/>
    <col min="14849" max="14849" width="4.7109375" style="63" bestFit="1" customWidth="1"/>
    <col min="14850" max="14850" width="19.7109375" style="63" customWidth="1"/>
    <col min="14851" max="14851" width="28.7109375" style="63" customWidth="1"/>
    <col min="14852" max="14852" width="33.42578125" style="63" customWidth="1"/>
    <col min="14853" max="14853" width="10.42578125" style="63" bestFit="1" customWidth="1"/>
    <col min="14854" max="15104" width="9.140625" style="63"/>
    <col min="15105" max="15105" width="4.7109375" style="63" bestFit="1" customWidth="1"/>
    <col min="15106" max="15106" width="19.7109375" style="63" customWidth="1"/>
    <col min="15107" max="15107" width="28.7109375" style="63" customWidth="1"/>
    <col min="15108" max="15108" width="33.42578125" style="63" customWidth="1"/>
    <col min="15109" max="15109" width="10.42578125" style="63" bestFit="1" customWidth="1"/>
    <col min="15110" max="15360" width="9.140625" style="63"/>
    <col min="15361" max="15361" width="4.7109375" style="63" bestFit="1" customWidth="1"/>
    <col min="15362" max="15362" width="19.7109375" style="63" customWidth="1"/>
    <col min="15363" max="15363" width="28.7109375" style="63" customWidth="1"/>
    <col min="15364" max="15364" width="33.42578125" style="63" customWidth="1"/>
    <col min="15365" max="15365" width="10.42578125" style="63" bestFit="1" customWidth="1"/>
    <col min="15366" max="15616" width="9.140625" style="63"/>
    <col min="15617" max="15617" width="4.7109375" style="63" bestFit="1" customWidth="1"/>
    <col min="15618" max="15618" width="19.7109375" style="63" customWidth="1"/>
    <col min="15619" max="15619" width="28.7109375" style="63" customWidth="1"/>
    <col min="15620" max="15620" width="33.42578125" style="63" customWidth="1"/>
    <col min="15621" max="15621" width="10.42578125" style="63" bestFit="1" customWidth="1"/>
    <col min="15622" max="15872" width="9.140625" style="63"/>
    <col min="15873" max="15873" width="4.7109375" style="63" bestFit="1" customWidth="1"/>
    <col min="15874" max="15874" width="19.7109375" style="63" customWidth="1"/>
    <col min="15875" max="15875" width="28.7109375" style="63" customWidth="1"/>
    <col min="15876" max="15876" width="33.42578125" style="63" customWidth="1"/>
    <col min="15877" max="15877" width="10.42578125" style="63" bestFit="1" customWidth="1"/>
    <col min="15878" max="16128" width="9.140625" style="63"/>
    <col min="16129" max="16129" width="4.7109375" style="63" bestFit="1" customWidth="1"/>
    <col min="16130" max="16130" width="19.7109375" style="63" customWidth="1"/>
    <col min="16131" max="16131" width="28.7109375" style="63" customWidth="1"/>
    <col min="16132" max="16132" width="33.42578125" style="63" customWidth="1"/>
    <col min="16133" max="16133" width="10.42578125" style="63" bestFit="1" customWidth="1"/>
    <col min="16134" max="16384" width="9.140625" style="63"/>
  </cols>
  <sheetData>
    <row r="1" spans="1:10" ht="20.100000000000001" customHeight="1" x14ac:dyDescent="0.2">
      <c r="A1" s="205" t="s">
        <v>12</v>
      </c>
      <c r="B1" s="205"/>
    </row>
    <row r="2" spans="1:10" s="71" customFormat="1" ht="30" customHeight="1" x14ac:dyDescent="0.25">
      <c r="A2" s="197" t="str">
        <f>'Príloha č. 1'!A2:D2</f>
        <v>Monitory vitálnych funkcií vrátane transportných modulov</v>
      </c>
      <c r="B2" s="197"/>
      <c r="C2" s="197"/>
      <c r="D2" s="197"/>
    </row>
    <row r="3" spans="1:10" ht="24.95" customHeight="1" x14ac:dyDescent="0.2">
      <c r="A3" s="206"/>
      <c r="B3" s="206"/>
      <c r="C3" s="206"/>
    </row>
    <row r="4" spans="1:10" ht="18.75" customHeight="1" x14ac:dyDescent="0.25">
      <c r="A4" s="207" t="s">
        <v>18</v>
      </c>
      <c r="B4" s="207"/>
      <c r="C4" s="207"/>
      <c r="D4" s="207"/>
      <c r="E4" s="72"/>
      <c r="F4" s="72"/>
      <c r="G4" s="72"/>
      <c r="H4" s="72"/>
      <c r="I4" s="72"/>
      <c r="J4" s="72"/>
    </row>
    <row r="6" spans="1:10" s="71" customFormat="1" ht="15" customHeight="1" x14ac:dyDescent="0.2">
      <c r="A6" s="204" t="s">
        <v>1</v>
      </c>
      <c r="B6" s="204"/>
      <c r="C6" s="208" t="str">
        <f>IF('Príloha č. 1'!$C$6="","",'Príloha č. 1'!$C$6)</f>
        <v/>
      </c>
      <c r="D6" s="208"/>
      <c r="E6" s="73"/>
    </row>
    <row r="7" spans="1:10" s="71" customFormat="1" ht="15" customHeight="1" x14ac:dyDescent="0.2">
      <c r="A7" s="204" t="s">
        <v>2</v>
      </c>
      <c r="B7" s="204"/>
      <c r="C7" s="209" t="str">
        <f>IF('Príloha č. 1'!$C$7="","",'Príloha č. 1'!$C$7)</f>
        <v/>
      </c>
      <c r="D7" s="209"/>
    </row>
    <row r="8" spans="1:10" ht="15" customHeight="1" x14ac:dyDescent="0.2">
      <c r="A8" s="205" t="s">
        <v>3</v>
      </c>
      <c r="B8" s="205"/>
      <c r="C8" s="209" t="str">
        <f>IF('Príloha č. 1'!C8:D8="","",'Príloha č. 1'!C8:D8)</f>
        <v/>
      </c>
      <c r="D8" s="209"/>
    </row>
    <row r="9" spans="1:10" ht="15" customHeight="1" x14ac:dyDescent="0.2">
      <c r="A9" s="205" t="s">
        <v>4</v>
      </c>
      <c r="B9" s="205"/>
      <c r="C9" s="209" t="str">
        <f>IF('Príloha č. 1'!C9:D9="","",'Príloha č. 1'!C9:D9)</f>
        <v/>
      </c>
      <c r="D9" s="209"/>
    </row>
    <row r="10" spans="1:10" ht="20.100000000000001" customHeight="1" x14ac:dyDescent="0.2">
      <c r="C10" s="75"/>
    </row>
    <row r="11" spans="1:10" s="76" customFormat="1" ht="20.100000000000001" customHeight="1" x14ac:dyDescent="0.25">
      <c r="A11" s="190" t="s">
        <v>19</v>
      </c>
      <c r="B11" s="190"/>
      <c r="C11" s="190"/>
      <c r="D11" s="190"/>
    </row>
    <row r="12" spans="1:10" ht="24.95" customHeight="1" x14ac:dyDescent="0.2">
      <c r="A12" s="71" t="s">
        <v>0</v>
      </c>
      <c r="B12" s="204" t="s">
        <v>25</v>
      </c>
      <c r="C12" s="204"/>
      <c r="D12" s="204"/>
    </row>
    <row r="13" spans="1:10" ht="3" customHeight="1" x14ac:dyDescent="0.2">
      <c r="A13" s="71"/>
      <c r="B13" s="77"/>
      <c r="C13" s="77"/>
      <c r="D13" s="77"/>
    </row>
    <row r="14" spans="1:10" ht="24.95" customHeight="1" x14ac:dyDescent="0.2">
      <c r="A14" s="71" t="s">
        <v>0</v>
      </c>
      <c r="B14" s="204" t="s">
        <v>20</v>
      </c>
      <c r="C14" s="204"/>
      <c r="D14" s="204"/>
    </row>
    <row r="15" spans="1:10" ht="3" customHeight="1" x14ac:dyDescent="0.2">
      <c r="A15" s="71"/>
      <c r="B15" s="77"/>
      <c r="C15" s="77"/>
      <c r="D15" s="77"/>
    </row>
    <row r="16" spans="1:10" ht="24.95" customHeight="1" x14ac:dyDescent="0.2">
      <c r="A16" s="71" t="s">
        <v>0</v>
      </c>
      <c r="B16" s="204" t="s">
        <v>21</v>
      </c>
      <c r="C16" s="204"/>
      <c r="D16" s="204"/>
    </row>
    <row r="17" spans="1:5" ht="3" customHeight="1" x14ac:dyDescent="0.2">
      <c r="A17" s="71"/>
      <c r="B17" s="77"/>
      <c r="C17" s="77"/>
      <c r="D17" s="77"/>
    </row>
    <row r="18" spans="1:5" ht="36" customHeight="1" x14ac:dyDescent="0.2">
      <c r="A18" s="71" t="s">
        <v>0</v>
      </c>
      <c r="B18" s="204" t="s">
        <v>22</v>
      </c>
      <c r="C18" s="204"/>
      <c r="D18" s="204"/>
    </row>
    <row r="19" spans="1:5" ht="3" customHeight="1" x14ac:dyDescent="0.2">
      <c r="A19" s="71"/>
      <c r="B19" s="77"/>
      <c r="C19" s="77"/>
      <c r="D19" s="77"/>
    </row>
    <row r="20" spans="1:5" ht="19.5" customHeight="1" x14ac:dyDescent="0.2">
      <c r="A20" s="71" t="s">
        <v>0</v>
      </c>
      <c r="B20" s="204" t="s">
        <v>23</v>
      </c>
      <c r="C20" s="204"/>
      <c r="D20" s="204"/>
    </row>
    <row r="21" spans="1:5" ht="20.100000000000001" customHeight="1" x14ac:dyDescent="0.2"/>
    <row r="22" spans="1:5" s="76" customFormat="1" x14ac:dyDescent="0.25">
      <c r="A22" s="76" t="s">
        <v>8</v>
      </c>
      <c r="B22" s="67" t="str">
        <f>IF('Príloha č. 1'!B23:B23="","",'Príloha č. 1'!B23:B23)</f>
        <v/>
      </c>
    </row>
    <row r="23" spans="1:5" s="76" customFormat="1" x14ac:dyDescent="0.25">
      <c r="A23" s="76" t="s">
        <v>9</v>
      </c>
      <c r="B23" s="67" t="str">
        <f>IF('Príloha č. 1'!B24:B24="","",'Príloha č. 1'!B24:B24)</f>
        <v/>
      </c>
    </row>
    <row r="24" spans="1:5" ht="46.5" customHeight="1" x14ac:dyDescent="0.2">
      <c r="D24" s="78"/>
    </row>
    <row r="25" spans="1:5" ht="18.75" customHeight="1" x14ac:dyDescent="0.2">
      <c r="C25" s="56" t="s">
        <v>71</v>
      </c>
      <c r="D25" s="57" t="str">
        <f>IF('Príloha č. 1'!D27="","",'Príloha č. 1'!D27)</f>
        <v/>
      </c>
    </row>
    <row r="26" spans="1:5" ht="45" customHeight="1" x14ac:dyDescent="0.2">
      <c r="D26" s="145" t="s">
        <v>86</v>
      </c>
    </row>
    <row r="28" spans="1:5" s="59" customFormat="1" x14ac:dyDescent="0.2">
      <c r="A28" s="200" t="s">
        <v>10</v>
      </c>
      <c r="B28" s="200"/>
      <c r="C28" s="13"/>
    </row>
    <row r="29" spans="1:5" s="64" customFormat="1" ht="12" customHeight="1" x14ac:dyDescent="0.2">
      <c r="A29" s="68"/>
      <c r="B29" s="210" t="s">
        <v>11</v>
      </c>
      <c r="C29" s="210"/>
      <c r="D29" s="69"/>
      <c r="E29" s="70"/>
    </row>
    <row r="30" spans="1:5" x14ac:dyDescent="0.2">
      <c r="A30" s="79"/>
      <c r="B30" s="79"/>
      <c r="C30" s="79"/>
    </row>
  </sheetData>
  <mergeCells count="20"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C8:D8"/>
    <mergeCell ref="C9:D9"/>
    <mergeCell ref="A7:B7"/>
    <mergeCell ref="A6:B6"/>
    <mergeCell ref="A1:B1"/>
    <mergeCell ref="A2:D2"/>
    <mergeCell ref="A3:C3"/>
    <mergeCell ref="A4:D4"/>
    <mergeCell ref="C6:D6"/>
    <mergeCell ref="C7:D7"/>
  </mergeCells>
  <conditionalFormatting sqref="A29 B22:B23 D25 C6:D9">
    <cfRule type="containsBlanks" dxfId="58" priority="13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3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80" customWidth="1"/>
    <col min="2" max="2" width="19.7109375" style="80" customWidth="1"/>
    <col min="3" max="3" width="28.7109375" style="80" customWidth="1"/>
    <col min="4" max="4" width="30" style="80" customWidth="1"/>
    <col min="5" max="16384" width="9.140625" style="80"/>
  </cols>
  <sheetData>
    <row r="1" spans="1:9" s="1" customFormat="1" ht="15" customHeight="1" x14ac:dyDescent="0.2">
      <c r="A1" s="205" t="s">
        <v>12</v>
      </c>
      <c r="B1" s="205"/>
      <c r="C1" s="63"/>
      <c r="D1" s="63"/>
    </row>
    <row r="2" spans="1:9" s="1" customFormat="1" ht="39" customHeight="1" x14ac:dyDescent="0.2">
      <c r="A2" s="197" t="str">
        <f>'Príloha č. 1'!A2:D2</f>
        <v>Monitory vitálnych funkcií vrátane transportných modulov</v>
      </c>
      <c r="B2" s="197"/>
      <c r="C2" s="197"/>
      <c r="D2" s="197"/>
    </row>
    <row r="3" spans="1:9" ht="15" customHeight="1" x14ac:dyDescent="0.2">
      <c r="A3" s="206"/>
      <c r="B3" s="206"/>
      <c r="C3" s="206"/>
      <c r="D3" s="63"/>
    </row>
    <row r="4" spans="1:9" s="81" customFormat="1" ht="35.1" customHeight="1" x14ac:dyDescent="0.25">
      <c r="A4" s="211" t="s">
        <v>24</v>
      </c>
      <c r="B4" s="211"/>
      <c r="C4" s="211"/>
      <c r="D4" s="211"/>
      <c r="E4" s="22"/>
      <c r="F4" s="22"/>
      <c r="G4" s="22"/>
      <c r="H4" s="22"/>
      <c r="I4" s="22"/>
    </row>
    <row r="5" spans="1:9" s="1" customFormat="1" ht="15" customHeight="1" x14ac:dyDescent="0.2">
      <c r="A5" s="63"/>
      <c r="B5" s="63"/>
      <c r="C5" s="63"/>
      <c r="D5" s="63"/>
    </row>
    <row r="6" spans="1:9" s="1" customFormat="1" ht="15" customHeight="1" x14ac:dyDescent="0.2">
      <c r="A6" s="205" t="s">
        <v>1</v>
      </c>
      <c r="B6" s="205"/>
      <c r="C6" s="208" t="str">
        <f>IF('Príloha č. 1'!$C$6="","",'Príloha č. 1'!$C$6)</f>
        <v/>
      </c>
      <c r="D6" s="208"/>
    </row>
    <row r="7" spans="1:9" s="1" customFormat="1" ht="15" customHeight="1" x14ac:dyDescent="0.2">
      <c r="A7" s="205" t="s">
        <v>2</v>
      </c>
      <c r="B7" s="205"/>
      <c r="C7" s="209" t="str">
        <f>IF('Príloha č. 1'!$C$7="","",'Príloha č. 1'!$C$7)</f>
        <v/>
      </c>
      <c r="D7" s="209"/>
    </row>
    <row r="8" spans="1:9" s="1" customFormat="1" ht="15" customHeight="1" x14ac:dyDescent="0.2">
      <c r="A8" s="205" t="s">
        <v>3</v>
      </c>
      <c r="B8" s="205"/>
      <c r="C8" s="209" t="str">
        <f>IF('Príloha č. 1'!C8:D8="","",'Príloha č. 1'!C8:D8)</f>
        <v/>
      </c>
      <c r="D8" s="209"/>
    </row>
    <row r="9" spans="1:9" s="1" customFormat="1" ht="15" customHeight="1" x14ac:dyDescent="0.2">
      <c r="A9" s="205" t="s">
        <v>4</v>
      </c>
      <c r="B9" s="205"/>
      <c r="C9" s="209" t="str">
        <f>IF('Príloha č. 1'!C9:D9="","",'Príloha č. 1'!C9:D9)</f>
        <v/>
      </c>
      <c r="D9" s="209"/>
    </row>
    <row r="10" spans="1:9" s="1" customFormat="1" ht="15" customHeight="1" x14ac:dyDescent="0.2">
      <c r="A10" s="63"/>
      <c r="B10" s="63"/>
      <c r="C10" s="75"/>
      <c r="D10" s="63"/>
    </row>
    <row r="11" spans="1:9" s="11" customFormat="1" ht="36.75" customHeight="1" x14ac:dyDescent="0.25">
      <c r="A11" s="190" t="s">
        <v>72</v>
      </c>
      <c r="B11" s="190"/>
      <c r="C11" s="190"/>
      <c r="D11" s="190"/>
    </row>
    <row r="12" spans="1:9" x14ac:dyDescent="0.2">
      <c r="A12" s="63"/>
      <c r="B12" s="63"/>
      <c r="C12" s="63"/>
      <c r="D12" s="63"/>
    </row>
    <row r="13" spans="1:9" s="82" customFormat="1" ht="15" customHeight="1" x14ac:dyDescent="0.2">
      <c r="A13" s="83"/>
      <c r="B13" s="83"/>
      <c r="C13" s="83"/>
      <c r="D13" s="83"/>
    </row>
    <row r="14" spans="1:9" s="82" customFormat="1" ht="15" customHeight="1" x14ac:dyDescent="0.2">
      <c r="A14" s="83"/>
      <c r="B14" s="83"/>
      <c r="C14" s="83"/>
      <c r="D14" s="83"/>
    </row>
    <row r="15" spans="1:9" s="1" customFormat="1" ht="15" customHeight="1" x14ac:dyDescent="0.2">
      <c r="A15" s="63" t="s">
        <v>8</v>
      </c>
      <c r="B15" s="84" t="str">
        <f>IF('Príloha č. 1'!B23:B23="","",'Príloha č. 1'!B23:B23)</f>
        <v/>
      </c>
      <c r="C15" s="74"/>
      <c r="D15" s="63"/>
    </row>
    <row r="16" spans="1:9" s="44" customFormat="1" ht="15" customHeight="1" x14ac:dyDescent="0.25">
      <c r="A16" s="71" t="s">
        <v>9</v>
      </c>
      <c r="B16" s="85" t="str">
        <f>IF('Príloha č. 1'!B24:B24="","",'Príloha č. 1'!B24:B24)</f>
        <v/>
      </c>
      <c r="C16" s="86"/>
      <c r="D16" s="71"/>
    </row>
    <row r="17" spans="1:4" s="1" customFormat="1" ht="15" customHeight="1" x14ac:dyDescent="0.2">
      <c r="A17" s="63"/>
      <c r="B17" s="63"/>
      <c r="C17" s="63"/>
      <c r="D17" s="63"/>
    </row>
    <row r="18" spans="1:4" ht="15.75" customHeight="1" x14ac:dyDescent="0.2">
      <c r="A18" s="63"/>
      <c r="B18" s="63"/>
      <c r="C18" s="56" t="s">
        <v>71</v>
      </c>
      <c r="D18" s="57" t="str">
        <f>IF('Príloha č. 1'!D27="","",'Príloha č. 1'!D27)</f>
        <v/>
      </c>
    </row>
    <row r="19" spans="1:4" ht="45" customHeight="1" x14ac:dyDescent="0.2">
      <c r="D19" s="145" t="s">
        <v>86</v>
      </c>
    </row>
    <row r="22" spans="1:4" s="13" customFormat="1" ht="11.25" x14ac:dyDescent="0.2">
      <c r="A22" s="200" t="s">
        <v>10</v>
      </c>
      <c r="B22" s="200"/>
    </row>
    <row r="23" spans="1:4" s="17" customFormat="1" ht="12" customHeight="1" x14ac:dyDescent="0.2">
      <c r="A23" s="68"/>
      <c r="B23" s="212" t="s">
        <v>11</v>
      </c>
      <c r="C23" s="212"/>
      <c r="D23" s="15"/>
    </row>
  </sheetData>
  <mergeCells count="15">
    <mergeCell ref="A22:B22"/>
    <mergeCell ref="B23:C23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 B15:B16 D18 A23">
    <cfRule type="containsBlanks" dxfId="57" priority="7">
      <formula>LEN(TRIM(A6))=0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87" bestFit="1" customWidth="1"/>
    <col min="2" max="2" width="19.7109375" style="87" customWidth="1"/>
    <col min="3" max="3" width="28.7109375" style="87" customWidth="1"/>
    <col min="4" max="4" width="33.42578125" style="87" customWidth="1"/>
    <col min="5" max="5" width="10.42578125" style="87" bestFit="1" customWidth="1"/>
    <col min="6" max="256" width="9.140625" style="87"/>
    <col min="257" max="257" width="4.7109375" style="87" bestFit="1" customWidth="1"/>
    <col min="258" max="258" width="19.7109375" style="87" customWidth="1"/>
    <col min="259" max="259" width="28.7109375" style="87" customWidth="1"/>
    <col min="260" max="260" width="33.42578125" style="87" customWidth="1"/>
    <col min="261" max="261" width="10.42578125" style="87" bestFit="1" customWidth="1"/>
    <col min="262" max="512" width="9.140625" style="87"/>
    <col min="513" max="513" width="4.7109375" style="87" bestFit="1" customWidth="1"/>
    <col min="514" max="514" width="19.7109375" style="87" customWidth="1"/>
    <col min="515" max="515" width="28.7109375" style="87" customWidth="1"/>
    <col min="516" max="516" width="33.42578125" style="87" customWidth="1"/>
    <col min="517" max="517" width="10.42578125" style="87" bestFit="1" customWidth="1"/>
    <col min="518" max="768" width="9.140625" style="87"/>
    <col min="769" max="769" width="4.7109375" style="87" bestFit="1" customWidth="1"/>
    <col min="770" max="770" width="19.7109375" style="87" customWidth="1"/>
    <col min="771" max="771" width="28.7109375" style="87" customWidth="1"/>
    <col min="772" max="772" width="33.42578125" style="87" customWidth="1"/>
    <col min="773" max="773" width="10.42578125" style="87" bestFit="1" customWidth="1"/>
    <col min="774" max="1024" width="9.140625" style="87"/>
    <col min="1025" max="1025" width="4.7109375" style="87" bestFit="1" customWidth="1"/>
    <col min="1026" max="1026" width="19.7109375" style="87" customWidth="1"/>
    <col min="1027" max="1027" width="28.7109375" style="87" customWidth="1"/>
    <col min="1028" max="1028" width="33.42578125" style="87" customWidth="1"/>
    <col min="1029" max="1029" width="10.42578125" style="87" bestFit="1" customWidth="1"/>
    <col min="1030" max="1280" width="9.140625" style="87"/>
    <col min="1281" max="1281" width="4.7109375" style="87" bestFit="1" customWidth="1"/>
    <col min="1282" max="1282" width="19.7109375" style="87" customWidth="1"/>
    <col min="1283" max="1283" width="28.7109375" style="87" customWidth="1"/>
    <col min="1284" max="1284" width="33.42578125" style="87" customWidth="1"/>
    <col min="1285" max="1285" width="10.42578125" style="87" bestFit="1" customWidth="1"/>
    <col min="1286" max="1536" width="9.140625" style="87"/>
    <col min="1537" max="1537" width="4.7109375" style="87" bestFit="1" customWidth="1"/>
    <col min="1538" max="1538" width="19.7109375" style="87" customWidth="1"/>
    <col min="1539" max="1539" width="28.7109375" style="87" customWidth="1"/>
    <col min="1540" max="1540" width="33.42578125" style="87" customWidth="1"/>
    <col min="1541" max="1541" width="10.42578125" style="87" bestFit="1" customWidth="1"/>
    <col min="1542" max="1792" width="9.140625" style="87"/>
    <col min="1793" max="1793" width="4.7109375" style="87" bestFit="1" customWidth="1"/>
    <col min="1794" max="1794" width="19.7109375" style="87" customWidth="1"/>
    <col min="1795" max="1795" width="28.7109375" style="87" customWidth="1"/>
    <col min="1796" max="1796" width="33.42578125" style="87" customWidth="1"/>
    <col min="1797" max="1797" width="10.42578125" style="87" bestFit="1" customWidth="1"/>
    <col min="1798" max="2048" width="9.140625" style="87"/>
    <col min="2049" max="2049" width="4.7109375" style="87" bestFit="1" customWidth="1"/>
    <col min="2050" max="2050" width="19.7109375" style="87" customWidth="1"/>
    <col min="2051" max="2051" width="28.7109375" style="87" customWidth="1"/>
    <col min="2052" max="2052" width="33.42578125" style="87" customWidth="1"/>
    <col min="2053" max="2053" width="10.42578125" style="87" bestFit="1" customWidth="1"/>
    <col min="2054" max="2304" width="9.140625" style="87"/>
    <col min="2305" max="2305" width="4.7109375" style="87" bestFit="1" customWidth="1"/>
    <col min="2306" max="2306" width="19.7109375" style="87" customWidth="1"/>
    <col min="2307" max="2307" width="28.7109375" style="87" customWidth="1"/>
    <col min="2308" max="2308" width="33.42578125" style="87" customWidth="1"/>
    <col min="2309" max="2309" width="10.42578125" style="87" bestFit="1" customWidth="1"/>
    <col min="2310" max="2560" width="9.140625" style="87"/>
    <col min="2561" max="2561" width="4.7109375" style="87" bestFit="1" customWidth="1"/>
    <col min="2562" max="2562" width="19.7109375" style="87" customWidth="1"/>
    <col min="2563" max="2563" width="28.7109375" style="87" customWidth="1"/>
    <col min="2564" max="2564" width="33.42578125" style="87" customWidth="1"/>
    <col min="2565" max="2565" width="10.42578125" style="87" bestFit="1" customWidth="1"/>
    <col min="2566" max="2816" width="9.140625" style="87"/>
    <col min="2817" max="2817" width="4.7109375" style="87" bestFit="1" customWidth="1"/>
    <col min="2818" max="2818" width="19.7109375" style="87" customWidth="1"/>
    <col min="2819" max="2819" width="28.7109375" style="87" customWidth="1"/>
    <col min="2820" max="2820" width="33.42578125" style="87" customWidth="1"/>
    <col min="2821" max="2821" width="10.42578125" style="87" bestFit="1" customWidth="1"/>
    <col min="2822" max="3072" width="9.140625" style="87"/>
    <col min="3073" max="3073" width="4.7109375" style="87" bestFit="1" customWidth="1"/>
    <col min="3074" max="3074" width="19.7109375" style="87" customWidth="1"/>
    <col min="3075" max="3075" width="28.7109375" style="87" customWidth="1"/>
    <col min="3076" max="3076" width="33.42578125" style="87" customWidth="1"/>
    <col min="3077" max="3077" width="10.42578125" style="87" bestFit="1" customWidth="1"/>
    <col min="3078" max="3328" width="9.140625" style="87"/>
    <col min="3329" max="3329" width="4.7109375" style="87" bestFit="1" customWidth="1"/>
    <col min="3330" max="3330" width="19.7109375" style="87" customWidth="1"/>
    <col min="3331" max="3331" width="28.7109375" style="87" customWidth="1"/>
    <col min="3332" max="3332" width="33.42578125" style="87" customWidth="1"/>
    <col min="3333" max="3333" width="10.42578125" style="87" bestFit="1" customWidth="1"/>
    <col min="3334" max="3584" width="9.140625" style="87"/>
    <col min="3585" max="3585" width="4.7109375" style="87" bestFit="1" customWidth="1"/>
    <col min="3586" max="3586" width="19.7109375" style="87" customWidth="1"/>
    <col min="3587" max="3587" width="28.7109375" style="87" customWidth="1"/>
    <col min="3588" max="3588" width="33.42578125" style="87" customWidth="1"/>
    <col min="3589" max="3589" width="10.42578125" style="87" bestFit="1" customWidth="1"/>
    <col min="3590" max="3840" width="9.140625" style="87"/>
    <col min="3841" max="3841" width="4.7109375" style="87" bestFit="1" customWidth="1"/>
    <col min="3842" max="3842" width="19.7109375" style="87" customWidth="1"/>
    <col min="3843" max="3843" width="28.7109375" style="87" customWidth="1"/>
    <col min="3844" max="3844" width="33.42578125" style="87" customWidth="1"/>
    <col min="3845" max="3845" width="10.42578125" style="87" bestFit="1" customWidth="1"/>
    <col min="3846" max="4096" width="9.140625" style="87"/>
    <col min="4097" max="4097" width="4.7109375" style="87" bestFit="1" customWidth="1"/>
    <col min="4098" max="4098" width="19.7109375" style="87" customWidth="1"/>
    <col min="4099" max="4099" width="28.7109375" style="87" customWidth="1"/>
    <col min="4100" max="4100" width="33.42578125" style="87" customWidth="1"/>
    <col min="4101" max="4101" width="10.42578125" style="87" bestFit="1" customWidth="1"/>
    <col min="4102" max="4352" width="9.140625" style="87"/>
    <col min="4353" max="4353" width="4.7109375" style="87" bestFit="1" customWidth="1"/>
    <col min="4354" max="4354" width="19.7109375" style="87" customWidth="1"/>
    <col min="4355" max="4355" width="28.7109375" style="87" customWidth="1"/>
    <col min="4356" max="4356" width="33.42578125" style="87" customWidth="1"/>
    <col min="4357" max="4357" width="10.42578125" style="87" bestFit="1" customWidth="1"/>
    <col min="4358" max="4608" width="9.140625" style="87"/>
    <col min="4609" max="4609" width="4.7109375" style="87" bestFit="1" customWidth="1"/>
    <col min="4610" max="4610" width="19.7109375" style="87" customWidth="1"/>
    <col min="4611" max="4611" width="28.7109375" style="87" customWidth="1"/>
    <col min="4612" max="4612" width="33.42578125" style="87" customWidth="1"/>
    <col min="4613" max="4613" width="10.42578125" style="87" bestFit="1" customWidth="1"/>
    <col min="4614" max="4864" width="9.140625" style="87"/>
    <col min="4865" max="4865" width="4.7109375" style="87" bestFit="1" customWidth="1"/>
    <col min="4866" max="4866" width="19.7109375" style="87" customWidth="1"/>
    <col min="4867" max="4867" width="28.7109375" style="87" customWidth="1"/>
    <col min="4868" max="4868" width="33.42578125" style="87" customWidth="1"/>
    <col min="4869" max="4869" width="10.42578125" style="87" bestFit="1" customWidth="1"/>
    <col min="4870" max="5120" width="9.140625" style="87"/>
    <col min="5121" max="5121" width="4.7109375" style="87" bestFit="1" customWidth="1"/>
    <col min="5122" max="5122" width="19.7109375" style="87" customWidth="1"/>
    <col min="5123" max="5123" width="28.7109375" style="87" customWidth="1"/>
    <col min="5124" max="5124" width="33.42578125" style="87" customWidth="1"/>
    <col min="5125" max="5125" width="10.42578125" style="87" bestFit="1" customWidth="1"/>
    <col min="5126" max="5376" width="9.140625" style="87"/>
    <col min="5377" max="5377" width="4.7109375" style="87" bestFit="1" customWidth="1"/>
    <col min="5378" max="5378" width="19.7109375" style="87" customWidth="1"/>
    <col min="5379" max="5379" width="28.7109375" style="87" customWidth="1"/>
    <col min="5380" max="5380" width="33.42578125" style="87" customWidth="1"/>
    <col min="5381" max="5381" width="10.42578125" style="87" bestFit="1" customWidth="1"/>
    <col min="5382" max="5632" width="9.140625" style="87"/>
    <col min="5633" max="5633" width="4.7109375" style="87" bestFit="1" customWidth="1"/>
    <col min="5634" max="5634" width="19.7109375" style="87" customWidth="1"/>
    <col min="5635" max="5635" width="28.7109375" style="87" customWidth="1"/>
    <col min="5636" max="5636" width="33.42578125" style="87" customWidth="1"/>
    <col min="5637" max="5637" width="10.42578125" style="87" bestFit="1" customWidth="1"/>
    <col min="5638" max="5888" width="9.140625" style="87"/>
    <col min="5889" max="5889" width="4.7109375" style="87" bestFit="1" customWidth="1"/>
    <col min="5890" max="5890" width="19.7109375" style="87" customWidth="1"/>
    <col min="5891" max="5891" width="28.7109375" style="87" customWidth="1"/>
    <col min="5892" max="5892" width="33.42578125" style="87" customWidth="1"/>
    <col min="5893" max="5893" width="10.42578125" style="87" bestFit="1" customWidth="1"/>
    <col min="5894" max="6144" width="9.140625" style="87"/>
    <col min="6145" max="6145" width="4.7109375" style="87" bestFit="1" customWidth="1"/>
    <col min="6146" max="6146" width="19.7109375" style="87" customWidth="1"/>
    <col min="6147" max="6147" width="28.7109375" style="87" customWidth="1"/>
    <col min="6148" max="6148" width="33.42578125" style="87" customWidth="1"/>
    <col min="6149" max="6149" width="10.42578125" style="87" bestFit="1" customWidth="1"/>
    <col min="6150" max="6400" width="9.140625" style="87"/>
    <col min="6401" max="6401" width="4.7109375" style="87" bestFit="1" customWidth="1"/>
    <col min="6402" max="6402" width="19.7109375" style="87" customWidth="1"/>
    <col min="6403" max="6403" width="28.7109375" style="87" customWidth="1"/>
    <col min="6404" max="6404" width="33.42578125" style="87" customWidth="1"/>
    <col min="6405" max="6405" width="10.42578125" style="87" bestFit="1" customWidth="1"/>
    <col min="6406" max="6656" width="9.140625" style="87"/>
    <col min="6657" max="6657" width="4.7109375" style="87" bestFit="1" customWidth="1"/>
    <col min="6658" max="6658" width="19.7109375" style="87" customWidth="1"/>
    <col min="6659" max="6659" width="28.7109375" style="87" customWidth="1"/>
    <col min="6660" max="6660" width="33.42578125" style="87" customWidth="1"/>
    <col min="6661" max="6661" width="10.42578125" style="87" bestFit="1" customWidth="1"/>
    <col min="6662" max="6912" width="9.140625" style="87"/>
    <col min="6913" max="6913" width="4.7109375" style="87" bestFit="1" customWidth="1"/>
    <col min="6914" max="6914" width="19.7109375" style="87" customWidth="1"/>
    <col min="6915" max="6915" width="28.7109375" style="87" customWidth="1"/>
    <col min="6916" max="6916" width="33.42578125" style="87" customWidth="1"/>
    <col min="6917" max="6917" width="10.42578125" style="87" bestFit="1" customWidth="1"/>
    <col min="6918" max="7168" width="9.140625" style="87"/>
    <col min="7169" max="7169" width="4.7109375" style="87" bestFit="1" customWidth="1"/>
    <col min="7170" max="7170" width="19.7109375" style="87" customWidth="1"/>
    <col min="7171" max="7171" width="28.7109375" style="87" customWidth="1"/>
    <col min="7172" max="7172" width="33.42578125" style="87" customWidth="1"/>
    <col min="7173" max="7173" width="10.42578125" style="87" bestFit="1" customWidth="1"/>
    <col min="7174" max="7424" width="9.140625" style="87"/>
    <col min="7425" max="7425" width="4.7109375" style="87" bestFit="1" customWidth="1"/>
    <col min="7426" max="7426" width="19.7109375" style="87" customWidth="1"/>
    <col min="7427" max="7427" width="28.7109375" style="87" customWidth="1"/>
    <col min="7428" max="7428" width="33.42578125" style="87" customWidth="1"/>
    <col min="7429" max="7429" width="10.42578125" style="87" bestFit="1" customWidth="1"/>
    <col min="7430" max="7680" width="9.140625" style="87"/>
    <col min="7681" max="7681" width="4.7109375" style="87" bestFit="1" customWidth="1"/>
    <col min="7682" max="7682" width="19.7109375" style="87" customWidth="1"/>
    <col min="7683" max="7683" width="28.7109375" style="87" customWidth="1"/>
    <col min="7684" max="7684" width="33.42578125" style="87" customWidth="1"/>
    <col min="7685" max="7685" width="10.42578125" style="87" bestFit="1" customWidth="1"/>
    <col min="7686" max="7936" width="9.140625" style="87"/>
    <col min="7937" max="7937" width="4.7109375" style="87" bestFit="1" customWidth="1"/>
    <col min="7938" max="7938" width="19.7109375" style="87" customWidth="1"/>
    <col min="7939" max="7939" width="28.7109375" style="87" customWidth="1"/>
    <col min="7940" max="7940" width="33.42578125" style="87" customWidth="1"/>
    <col min="7941" max="7941" width="10.42578125" style="87" bestFit="1" customWidth="1"/>
    <col min="7942" max="8192" width="9.140625" style="87"/>
    <col min="8193" max="8193" width="4.7109375" style="87" bestFit="1" customWidth="1"/>
    <col min="8194" max="8194" width="19.7109375" style="87" customWidth="1"/>
    <col min="8195" max="8195" width="28.7109375" style="87" customWidth="1"/>
    <col min="8196" max="8196" width="33.42578125" style="87" customWidth="1"/>
    <col min="8197" max="8197" width="10.42578125" style="87" bestFit="1" customWidth="1"/>
    <col min="8198" max="8448" width="9.140625" style="87"/>
    <col min="8449" max="8449" width="4.7109375" style="87" bestFit="1" customWidth="1"/>
    <col min="8450" max="8450" width="19.7109375" style="87" customWidth="1"/>
    <col min="8451" max="8451" width="28.7109375" style="87" customWidth="1"/>
    <col min="8452" max="8452" width="33.42578125" style="87" customWidth="1"/>
    <col min="8453" max="8453" width="10.42578125" style="87" bestFit="1" customWidth="1"/>
    <col min="8454" max="8704" width="9.140625" style="87"/>
    <col min="8705" max="8705" width="4.7109375" style="87" bestFit="1" customWidth="1"/>
    <col min="8706" max="8706" width="19.7109375" style="87" customWidth="1"/>
    <col min="8707" max="8707" width="28.7109375" style="87" customWidth="1"/>
    <col min="8708" max="8708" width="33.42578125" style="87" customWidth="1"/>
    <col min="8709" max="8709" width="10.42578125" style="87" bestFit="1" customWidth="1"/>
    <col min="8710" max="8960" width="9.140625" style="87"/>
    <col min="8961" max="8961" width="4.7109375" style="87" bestFit="1" customWidth="1"/>
    <col min="8962" max="8962" width="19.7109375" style="87" customWidth="1"/>
    <col min="8963" max="8963" width="28.7109375" style="87" customWidth="1"/>
    <col min="8964" max="8964" width="33.42578125" style="87" customWidth="1"/>
    <col min="8965" max="8965" width="10.42578125" style="87" bestFit="1" customWidth="1"/>
    <col min="8966" max="9216" width="9.140625" style="87"/>
    <col min="9217" max="9217" width="4.7109375" style="87" bestFit="1" customWidth="1"/>
    <col min="9218" max="9218" width="19.7109375" style="87" customWidth="1"/>
    <col min="9219" max="9219" width="28.7109375" style="87" customWidth="1"/>
    <col min="9220" max="9220" width="33.42578125" style="87" customWidth="1"/>
    <col min="9221" max="9221" width="10.42578125" style="87" bestFit="1" customWidth="1"/>
    <col min="9222" max="9472" width="9.140625" style="87"/>
    <col min="9473" max="9473" width="4.7109375" style="87" bestFit="1" customWidth="1"/>
    <col min="9474" max="9474" width="19.7109375" style="87" customWidth="1"/>
    <col min="9475" max="9475" width="28.7109375" style="87" customWidth="1"/>
    <col min="9476" max="9476" width="33.42578125" style="87" customWidth="1"/>
    <col min="9477" max="9477" width="10.42578125" style="87" bestFit="1" customWidth="1"/>
    <col min="9478" max="9728" width="9.140625" style="87"/>
    <col min="9729" max="9729" width="4.7109375" style="87" bestFit="1" customWidth="1"/>
    <col min="9730" max="9730" width="19.7109375" style="87" customWidth="1"/>
    <col min="9731" max="9731" width="28.7109375" style="87" customWidth="1"/>
    <col min="9732" max="9732" width="33.42578125" style="87" customWidth="1"/>
    <col min="9733" max="9733" width="10.42578125" style="87" bestFit="1" customWidth="1"/>
    <col min="9734" max="9984" width="9.140625" style="87"/>
    <col min="9985" max="9985" width="4.7109375" style="87" bestFit="1" customWidth="1"/>
    <col min="9986" max="9986" width="19.7109375" style="87" customWidth="1"/>
    <col min="9987" max="9987" width="28.7109375" style="87" customWidth="1"/>
    <col min="9988" max="9988" width="33.42578125" style="87" customWidth="1"/>
    <col min="9989" max="9989" width="10.42578125" style="87" bestFit="1" customWidth="1"/>
    <col min="9990" max="10240" width="9.140625" style="87"/>
    <col min="10241" max="10241" width="4.7109375" style="87" bestFit="1" customWidth="1"/>
    <col min="10242" max="10242" width="19.7109375" style="87" customWidth="1"/>
    <col min="10243" max="10243" width="28.7109375" style="87" customWidth="1"/>
    <col min="10244" max="10244" width="33.42578125" style="87" customWidth="1"/>
    <col min="10245" max="10245" width="10.42578125" style="87" bestFit="1" customWidth="1"/>
    <col min="10246" max="10496" width="9.140625" style="87"/>
    <col min="10497" max="10497" width="4.7109375" style="87" bestFit="1" customWidth="1"/>
    <col min="10498" max="10498" width="19.7109375" style="87" customWidth="1"/>
    <col min="10499" max="10499" width="28.7109375" style="87" customWidth="1"/>
    <col min="10500" max="10500" width="33.42578125" style="87" customWidth="1"/>
    <col min="10501" max="10501" width="10.42578125" style="87" bestFit="1" customWidth="1"/>
    <col min="10502" max="10752" width="9.140625" style="87"/>
    <col min="10753" max="10753" width="4.7109375" style="87" bestFit="1" customWidth="1"/>
    <col min="10754" max="10754" width="19.7109375" style="87" customWidth="1"/>
    <col min="10755" max="10755" width="28.7109375" style="87" customWidth="1"/>
    <col min="10756" max="10756" width="33.42578125" style="87" customWidth="1"/>
    <col min="10757" max="10757" width="10.42578125" style="87" bestFit="1" customWidth="1"/>
    <col min="10758" max="11008" width="9.140625" style="87"/>
    <col min="11009" max="11009" width="4.7109375" style="87" bestFit="1" customWidth="1"/>
    <col min="11010" max="11010" width="19.7109375" style="87" customWidth="1"/>
    <col min="11011" max="11011" width="28.7109375" style="87" customWidth="1"/>
    <col min="11012" max="11012" width="33.42578125" style="87" customWidth="1"/>
    <col min="11013" max="11013" width="10.42578125" style="87" bestFit="1" customWidth="1"/>
    <col min="11014" max="11264" width="9.140625" style="87"/>
    <col min="11265" max="11265" width="4.7109375" style="87" bestFit="1" customWidth="1"/>
    <col min="11266" max="11266" width="19.7109375" style="87" customWidth="1"/>
    <col min="11267" max="11267" width="28.7109375" style="87" customWidth="1"/>
    <col min="11268" max="11268" width="33.42578125" style="87" customWidth="1"/>
    <col min="11269" max="11269" width="10.42578125" style="87" bestFit="1" customWidth="1"/>
    <col min="11270" max="11520" width="9.140625" style="87"/>
    <col min="11521" max="11521" width="4.7109375" style="87" bestFit="1" customWidth="1"/>
    <col min="11522" max="11522" width="19.7109375" style="87" customWidth="1"/>
    <col min="11523" max="11523" width="28.7109375" style="87" customWidth="1"/>
    <col min="11524" max="11524" width="33.42578125" style="87" customWidth="1"/>
    <col min="11525" max="11525" width="10.42578125" style="87" bestFit="1" customWidth="1"/>
    <col min="11526" max="11776" width="9.140625" style="87"/>
    <col min="11777" max="11777" width="4.7109375" style="87" bestFit="1" customWidth="1"/>
    <col min="11778" max="11778" width="19.7109375" style="87" customWidth="1"/>
    <col min="11779" max="11779" width="28.7109375" style="87" customWidth="1"/>
    <col min="11780" max="11780" width="33.42578125" style="87" customWidth="1"/>
    <col min="11781" max="11781" width="10.42578125" style="87" bestFit="1" customWidth="1"/>
    <col min="11782" max="12032" width="9.140625" style="87"/>
    <col min="12033" max="12033" width="4.7109375" style="87" bestFit="1" customWidth="1"/>
    <col min="12034" max="12034" width="19.7109375" style="87" customWidth="1"/>
    <col min="12035" max="12035" width="28.7109375" style="87" customWidth="1"/>
    <col min="12036" max="12036" width="33.42578125" style="87" customWidth="1"/>
    <col min="12037" max="12037" width="10.42578125" style="87" bestFit="1" customWidth="1"/>
    <col min="12038" max="12288" width="9.140625" style="87"/>
    <col min="12289" max="12289" width="4.7109375" style="87" bestFit="1" customWidth="1"/>
    <col min="12290" max="12290" width="19.7109375" style="87" customWidth="1"/>
    <col min="12291" max="12291" width="28.7109375" style="87" customWidth="1"/>
    <col min="12292" max="12292" width="33.42578125" style="87" customWidth="1"/>
    <col min="12293" max="12293" width="10.42578125" style="87" bestFit="1" customWidth="1"/>
    <col min="12294" max="12544" width="9.140625" style="87"/>
    <col min="12545" max="12545" width="4.7109375" style="87" bestFit="1" customWidth="1"/>
    <col min="12546" max="12546" width="19.7109375" style="87" customWidth="1"/>
    <col min="12547" max="12547" width="28.7109375" style="87" customWidth="1"/>
    <col min="12548" max="12548" width="33.42578125" style="87" customWidth="1"/>
    <col min="12549" max="12549" width="10.42578125" style="87" bestFit="1" customWidth="1"/>
    <col min="12550" max="12800" width="9.140625" style="87"/>
    <col min="12801" max="12801" width="4.7109375" style="87" bestFit="1" customWidth="1"/>
    <col min="12802" max="12802" width="19.7109375" style="87" customWidth="1"/>
    <col min="12803" max="12803" width="28.7109375" style="87" customWidth="1"/>
    <col min="12804" max="12804" width="33.42578125" style="87" customWidth="1"/>
    <col min="12805" max="12805" width="10.42578125" style="87" bestFit="1" customWidth="1"/>
    <col min="12806" max="13056" width="9.140625" style="87"/>
    <col min="13057" max="13057" width="4.7109375" style="87" bestFit="1" customWidth="1"/>
    <col min="13058" max="13058" width="19.7109375" style="87" customWidth="1"/>
    <col min="13059" max="13059" width="28.7109375" style="87" customWidth="1"/>
    <col min="13060" max="13060" width="33.42578125" style="87" customWidth="1"/>
    <col min="13061" max="13061" width="10.42578125" style="87" bestFit="1" customWidth="1"/>
    <col min="13062" max="13312" width="9.140625" style="87"/>
    <col min="13313" max="13313" width="4.7109375" style="87" bestFit="1" customWidth="1"/>
    <col min="13314" max="13314" width="19.7109375" style="87" customWidth="1"/>
    <col min="13315" max="13315" width="28.7109375" style="87" customWidth="1"/>
    <col min="13316" max="13316" width="33.42578125" style="87" customWidth="1"/>
    <col min="13317" max="13317" width="10.42578125" style="87" bestFit="1" customWidth="1"/>
    <col min="13318" max="13568" width="9.140625" style="87"/>
    <col min="13569" max="13569" width="4.7109375" style="87" bestFit="1" customWidth="1"/>
    <col min="13570" max="13570" width="19.7109375" style="87" customWidth="1"/>
    <col min="13571" max="13571" width="28.7109375" style="87" customWidth="1"/>
    <col min="13572" max="13572" width="33.42578125" style="87" customWidth="1"/>
    <col min="13573" max="13573" width="10.42578125" style="87" bestFit="1" customWidth="1"/>
    <col min="13574" max="13824" width="9.140625" style="87"/>
    <col min="13825" max="13825" width="4.7109375" style="87" bestFit="1" customWidth="1"/>
    <col min="13826" max="13826" width="19.7109375" style="87" customWidth="1"/>
    <col min="13827" max="13827" width="28.7109375" style="87" customWidth="1"/>
    <col min="13828" max="13828" width="33.42578125" style="87" customWidth="1"/>
    <col min="13829" max="13829" width="10.42578125" style="87" bestFit="1" customWidth="1"/>
    <col min="13830" max="14080" width="9.140625" style="87"/>
    <col min="14081" max="14081" width="4.7109375" style="87" bestFit="1" customWidth="1"/>
    <col min="14082" max="14082" width="19.7109375" style="87" customWidth="1"/>
    <col min="14083" max="14083" width="28.7109375" style="87" customWidth="1"/>
    <col min="14084" max="14084" width="33.42578125" style="87" customWidth="1"/>
    <col min="14085" max="14085" width="10.42578125" style="87" bestFit="1" customWidth="1"/>
    <col min="14086" max="14336" width="9.140625" style="87"/>
    <col min="14337" max="14337" width="4.7109375" style="87" bestFit="1" customWidth="1"/>
    <col min="14338" max="14338" width="19.7109375" style="87" customWidth="1"/>
    <col min="14339" max="14339" width="28.7109375" style="87" customWidth="1"/>
    <col min="14340" max="14340" width="33.42578125" style="87" customWidth="1"/>
    <col min="14341" max="14341" width="10.42578125" style="87" bestFit="1" customWidth="1"/>
    <col min="14342" max="14592" width="9.140625" style="87"/>
    <col min="14593" max="14593" width="4.7109375" style="87" bestFit="1" customWidth="1"/>
    <col min="14594" max="14594" width="19.7109375" style="87" customWidth="1"/>
    <col min="14595" max="14595" width="28.7109375" style="87" customWidth="1"/>
    <col min="14596" max="14596" width="33.42578125" style="87" customWidth="1"/>
    <col min="14597" max="14597" width="10.42578125" style="87" bestFit="1" customWidth="1"/>
    <col min="14598" max="14848" width="9.140625" style="87"/>
    <col min="14849" max="14849" width="4.7109375" style="87" bestFit="1" customWidth="1"/>
    <col min="14850" max="14850" width="19.7109375" style="87" customWidth="1"/>
    <col min="14851" max="14851" width="28.7109375" style="87" customWidth="1"/>
    <col min="14852" max="14852" width="33.42578125" style="87" customWidth="1"/>
    <col min="14853" max="14853" width="10.42578125" style="87" bestFit="1" customWidth="1"/>
    <col min="14854" max="15104" width="9.140625" style="87"/>
    <col min="15105" max="15105" width="4.7109375" style="87" bestFit="1" customWidth="1"/>
    <col min="15106" max="15106" width="19.7109375" style="87" customWidth="1"/>
    <col min="15107" max="15107" width="28.7109375" style="87" customWidth="1"/>
    <col min="15108" max="15108" width="33.42578125" style="87" customWidth="1"/>
    <col min="15109" max="15109" width="10.42578125" style="87" bestFit="1" customWidth="1"/>
    <col min="15110" max="15360" width="9.140625" style="87"/>
    <col min="15361" max="15361" width="4.7109375" style="87" bestFit="1" customWidth="1"/>
    <col min="15362" max="15362" width="19.7109375" style="87" customWidth="1"/>
    <col min="15363" max="15363" width="28.7109375" style="87" customWidth="1"/>
    <col min="15364" max="15364" width="33.42578125" style="87" customWidth="1"/>
    <col min="15365" max="15365" width="10.42578125" style="87" bestFit="1" customWidth="1"/>
    <col min="15366" max="15616" width="9.140625" style="87"/>
    <col min="15617" max="15617" width="4.7109375" style="87" bestFit="1" customWidth="1"/>
    <col min="15618" max="15618" width="19.7109375" style="87" customWidth="1"/>
    <col min="15619" max="15619" width="28.7109375" style="87" customWidth="1"/>
    <col min="15620" max="15620" width="33.42578125" style="87" customWidth="1"/>
    <col min="15621" max="15621" width="10.42578125" style="87" bestFit="1" customWidth="1"/>
    <col min="15622" max="15872" width="9.140625" style="87"/>
    <col min="15873" max="15873" width="4.7109375" style="87" bestFit="1" customWidth="1"/>
    <col min="15874" max="15874" width="19.7109375" style="87" customWidth="1"/>
    <col min="15875" max="15875" width="28.7109375" style="87" customWidth="1"/>
    <col min="15876" max="15876" width="33.42578125" style="87" customWidth="1"/>
    <col min="15877" max="15877" width="10.42578125" style="87" bestFit="1" customWidth="1"/>
    <col min="15878" max="16128" width="9.140625" style="87"/>
    <col min="16129" max="16129" width="4.7109375" style="87" bestFit="1" customWidth="1"/>
    <col min="16130" max="16130" width="19.7109375" style="87" customWidth="1"/>
    <col min="16131" max="16131" width="28.7109375" style="87" customWidth="1"/>
    <col min="16132" max="16132" width="33.42578125" style="87" customWidth="1"/>
    <col min="16133" max="16133" width="10.42578125" style="87" bestFit="1" customWidth="1"/>
    <col min="16134" max="16384" width="9.140625" style="87"/>
  </cols>
  <sheetData>
    <row r="1" spans="1:10" x14ac:dyDescent="0.2">
      <c r="A1" s="215" t="s">
        <v>12</v>
      </c>
      <c r="B1" s="215"/>
    </row>
    <row r="2" spans="1:10" s="88" customFormat="1" x14ac:dyDescent="0.25">
      <c r="A2" s="216" t="str">
        <f>'Príloha č. 1'!A2:D2</f>
        <v>Monitory vitálnych funkcií vrátane transportných modulov</v>
      </c>
      <c r="B2" s="216"/>
      <c r="C2" s="216"/>
      <c r="D2" s="216"/>
    </row>
    <row r="3" spans="1:10" x14ac:dyDescent="0.2">
      <c r="A3" s="217"/>
      <c r="B3" s="217"/>
      <c r="C3" s="217"/>
    </row>
    <row r="4" spans="1:10" ht="32.25" customHeight="1" x14ac:dyDescent="0.25">
      <c r="A4" s="218" t="s">
        <v>70</v>
      </c>
      <c r="B4" s="218"/>
      <c r="C4" s="218"/>
      <c r="D4" s="218"/>
      <c r="E4" s="89"/>
      <c r="F4" s="89"/>
      <c r="G4" s="89"/>
      <c r="H4" s="89"/>
      <c r="I4" s="89"/>
      <c r="J4" s="89"/>
    </row>
    <row r="6" spans="1:10" s="88" customFormat="1" ht="15" customHeight="1" x14ac:dyDescent="0.25">
      <c r="A6" s="213" t="s">
        <v>1</v>
      </c>
      <c r="B6" s="213"/>
      <c r="C6" s="219" t="str">
        <f>IF('Príloha č. 1'!$C$6="","",'Príloha č. 1'!$C$6)</f>
        <v/>
      </c>
      <c r="D6" s="220"/>
      <c r="E6" s="90"/>
    </row>
    <row r="7" spans="1:10" s="88" customFormat="1" ht="15" customHeight="1" x14ac:dyDescent="0.25">
      <c r="A7" s="213" t="s">
        <v>2</v>
      </c>
      <c r="B7" s="213"/>
      <c r="C7" s="222" t="str">
        <f>IF('Príloha č. 1'!$C$7="","",'Príloha č. 1'!$C$7)</f>
        <v/>
      </c>
      <c r="D7" s="223"/>
    </row>
    <row r="8" spans="1:10" ht="15" customHeight="1" x14ac:dyDescent="0.2">
      <c r="A8" s="215" t="s">
        <v>3</v>
      </c>
      <c r="B8" s="215"/>
      <c r="C8" s="222" t="str">
        <f>IF('Príloha č. 1'!C8:D8="","",'Príloha č. 1'!C8:D8)</f>
        <v/>
      </c>
      <c r="D8" s="223"/>
    </row>
    <row r="9" spans="1:10" ht="15" customHeight="1" x14ac:dyDescent="0.2">
      <c r="A9" s="215" t="s">
        <v>4</v>
      </c>
      <c r="B9" s="215"/>
      <c r="C9" s="222" t="str">
        <f>IF('Príloha č. 1'!C9:D9="","",'Príloha č. 1'!C9:D9)</f>
        <v/>
      </c>
      <c r="D9" s="223"/>
    </row>
    <row r="10" spans="1:10" x14ac:dyDescent="0.2">
      <c r="C10" s="91"/>
    </row>
    <row r="11" spans="1:10" s="92" customFormat="1" x14ac:dyDescent="0.25">
      <c r="A11" s="221" t="s">
        <v>19</v>
      </c>
      <c r="B11" s="221"/>
      <c r="C11" s="221"/>
      <c r="D11" s="221"/>
    </row>
    <row r="12" spans="1:10" ht="52.5" customHeight="1" x14ac:dyDescent="0.2">
      <c r="A12" s="88" t="s">
        <v>0</v>
      </c>
      <c r="B12" s="213" t="s">
        <v>56</v>
      </c>
      <c r="C12" s="213"/>
      <c r="D12" s="213"/>
    </row>
    <row r="13" spans="1:10" ht="39" customHeight="1" x14ac:dyDescent="0.2">
      <c r="A13" s="88" t="s">
        <v>0</v>
      </c>
      <c r="B13" s="213" t="s">
        <v>57</v>
      </c>
      <c r="C13" s="213"/>
      <c r="D13" s="213"/>
    </row>
    <row r="14" spans="1:10" ht="39.75" customHeight="1" x14ac:dyDescent="0.2">
      <c r="A14" s="88" t="s">
        <v>0</v>
      </c>
      <c r="B14" s="213" t="s">
        <v>58</v>
      </c>
      <c r="C14" s="213"/>
      <c r="D14" s="213"/>
    </row>
    <row r="16" spans="1:10" s="92" customFormat="1" x14ac:dyDescent="0.25">
      <c r="A16" s="92" t="s">
        <v>8</v>
      </c>
      <c r="B16" s="93" t="str">
        <f>IF('Príloha č. 1'!B23:B23="","",'Príloha č. 1'!B23:B23)</f>
        <v/>
      </c>
    </row>
    <row r="17" spans="1:5" s="92" customFormat="1" x14ac:dyDescent="0.25">
      <c r="A17" s="92" t="s">
        <v>9</v>
      </c>
      <c r="B17" s="94" t="str">
        <f>IF('Príloha č. 1'!B24:B24="","",'Príloha č. 1'!B24:B24)</f>
        <v/>
      </c>
    </row>
    <row r="20" spans="1:5" s="80" customFormat="1" ht="16.5" customHeight="1" x14ac:dyDescent="0.2">
      <c r="A20" s="63"/>
      <c r="B20" s="63"/>
      <c r="C20" s="56" t="s">
        <v>71</v>
      </c>
      <c r="D20" s="57" t="str">
        <f>IF('Príloha č. 1'!D27="","",'Príloha č. 1'!D27)</f>
        <v/>
      </c>
    </row>
    <row r="21" spans="1:5" s="80" customFormat="1" ht="45" customHeight="1" x14ac:dyDescent="0.2">
      <c r="D21" s="145" t="s">
        <v>86</v>
      </c>
    </row>
    <row r="24" spans="1:5" s="95" customFormat="1" x14ac:dyDescent="0.2">
      <c r="A24" s="214" t="s">
        <v>10</v>
      </c>
      <c r="B24" s="214"/>
    </row>
    <row r="25" spans="1:5" s="99" customFormat="1" ht="12" customHeight="1" x14ac:dyDescent="0.2">
      <c r="A25" s="96"/>
      <c r="B25" s="215" t="s">
        <v>11</v>
      </c>
      <c r="C25" s="215"/>
      <c r="D25" s="97"/>
      <c r="E25" s="98"/>
    </row>
  </sheetData>
  <mergeCells count="18"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  <mergeCell ref="B12:D12"/>
    <mergeCell ref="B13:D13"/>
    <mergeCell ref="B14:D14"/>
    <mergeCell ref="A24:B24"/>
    <mergeCell ref="B25:C25"/>
  </mergeCells>
  <conditionalFormatting sqref="C6:D9 B16:B17 A25 D20">
    <cfRule type="containsBlanks" dxfId="56" priority="7">
      <formula>LEN(TRIM(A6))=0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02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53.7109375" style="1" customWidth="1"/>
    <col min="3" max="3" width="15.7109375" style="1" customWidth="1"/>
    <col min="4" max="4" width="30.85546875" style="45" customWidth="1"/>
    <col min="5" max="6" width="12.7109375" style="45" customWidth="1"/>
    <col min="7" max="7" width="15.7109375" style="45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233" t="s">
        <v>12</v>
      </c>
      <c r="B1" s="233"/>
      <c r="C1" s="233"/>
      <c r="D1" s="233"/>
    </row>
    <row r="2" spans="1:11" ht="30" customHeight="1" x14ac:dyDescent="0.2">
      <c r="A2" s="234" t="str">
        <f>'Príloha č. 1'!A2:B2</f>
        <v>Monitory vitálnych funkcií vrátane transportných modulov</v>
      </c>
      <c r="B2" s="234"/>
      <c r="C2" s="234"/>
      <c r="D2" s="234"/>
      <c r="E2" s="23"/>
      <c r="F2" s="23"/>
      <c r="G2" s="23"/>
      <c r="H2" s="23"/>
      <c r="I2" s="23"/>
      <c r="J2" s="23"/>
      <c r="K2" s="23"/>
    </row>
    <row r="3" spans="1:11" s="2" customFormat="1" ht="30" customHeight="1" x14ac:dyDescent="0.25">
      <c r="A3" s="235" t="s">
        <v>73</v>
      </c>
      <c r="B3" s="235"/>
      <c r="C3" s="235"/>
      <c r="D3" s="235"/>
      <c r="E3" s="22"/>
      <c r="F3" s="22"/>
      <c r="G3" s="22"/>
      <c r="H3" s="22"/>
      <c r="I3" s="22"/>
      <c r="J3" s="22"/>
      <c r="K3" s="22"/>
    </row>
    <row r="4" spans="1:11" s="2" customFormat="1" ht="11.25" customHeight="1" thickBot="1" x14ac:dyDescent="0.3">
      <c r="A4" s="163"/>
      <c r="B4" s="163"/>
      <c r="C4" s="163"/>
      <c r="D4" s="163"/>
      <c r="E4" s="22"/>
      <c r="F4" s="22"/>
      <c r="G4" s="22"/>
      <c r="H4" s="22"/>
      <c r="I4" s="22"/>
      <c r="J4" s="22"/>
      <c r="K4" s="22"/>
    </row>
    <row r="5" spans="1:11" s="164" customFormat="1" ht="90" customHeight="1" x14ac:dyDescent="0.25">
      <c r="A5" s="236" t="s">
        <v>47</v>
      </c>
      <c r="B5" s="237"/>
      <c r="C5" s="240" t="s">
        <v>48</v>
      </c>
      <c r="D5" s="241"/>
    </row>
    <row r="6" spans="1:11" s="164" customFormat="1" ht="25.5" customHeight="1" x14ac:dyDescent="0.25">
      <c r="A6" s="238"/>
      <c r="B6" s="239"/>
      <c r="C6" s="148" t="s">
        <v>51</v>
      </c>
      <c r="D6" s="149" t="s">
        <v>49</v>
      </c>
    </row>
    <row r="7" spans="1:11" s="147" customFormat="1" ht="27.75" customHeight="1" thickBot="1" x14ac:dyDescent="0.3">
      <c r="A7" s="230" t="s">
        <v>109</v>
      </c>
      <c r="B7" s="231"/>
      <c r="C7" s="231"/>
      <c r="D7" s="232"/>
      <c r="E7" s="146"/>
    </row>
    <row r="8" spans="1:11" s="47" customFormat="1" ht="35.25" customHeight="1" x14ac:dyDescent="0.25">
      <c r="A8" s="224" t="s">
        <v>110</v>
      </c>
      <c r="B8" s="225"/>
      <c r="C8" s="182" t="s">
        <v>360</v>
      </c>
      <c r="D8" s="165"/>
    </row>
    <row r="9" spans="1:11" s="47" customFormat="1" ht="27.75" customHeight="1" x14ac:dyDescent="0.25">
      <c r="A9" s="184" t="s">
        <v>26</v>
      </c>
      <c r="B9" s="185" t="s">
        <v>111</v>
      </c>
      <c r="C9" s="150"/>
      <c r="D9" s="151"/>
    </row>
    <row r="10" spans="1:11" s="47" customFormat="1" ht="139.5" customHeight="1" x14ac:dyDescent="0.25">
      <c r="A10" s="186" t="s">
        <v>87</v>
      </c>
      <c r="B10" s="185" t="s">
        <v>112</v>
      </c>
      <c r="C10" s="150"/>
      <c r="D10" s="151"/>
    </row>
    <row r="11" spans="1:11" s="47" customFormat="1" ht="51" customHeight="1" x14ac:dyDescent="0.25">
      <c r="A11" s="186" t="s">
        <v>88</v>
      </c>
      <c r="B11" s="185" t="s">
        <v>113</v>
      </c>
      <c r="C11" s="150"/>
      <c r="D11" s="151"/>
    </row>
    <row r="12" spans="1:11" s="47" customFormat="1" ht="29.25" customHeight="1" x14ac:dyDescent="0.25">
      <c r="A12" s="186" t="s">
        <v>89</v>
      </c>
      <c r="B12" s="185" t="s">
        <v>114</v>
      </c>
      <c r="C12" s="150"/>
      <c r="D12" s="151"/>
    </row>
    <row r="13" spans="1:11" s="47" customFormat="1" ht="29.25" customHeight="1" x14ac:dyDescent="0.25">
      <c r="A13" s="186" t="s">
        <v>90</v>
      </c>
      <c r="B13" s="185" t="s">
        <v>115</v>
      </c>
      <c r="C13" s="150"/>
      <c r="D13" s="151"/>
    </row>
    <row r="14" spans="1:11" s="47" customFormat="1" ht="42" customHeight="1" x14ac:dyDescent="0.25">
      <c r="A14" s="186" t="s">
        <v>91</v>
      </c>
      <c r="B14" s="185" t="s">
        <v>116</v>
      </c>
      <c r="C14" s="150"/>
      <c r="D14" s="151"/>
    </row>
    <row r="15" spans="1:11" s="47" customFormat="1" ht="30.75" customHeight="1" x14ac:dyDescent="0.25">
      <c r="A15" s="186" t="s">
        <v>117</v>
      </c>
      <c r="B15" s="185" t="s">
        <v>118</v>
      </c>
      <c r="C15" s="150"/>
      <c r="D15" s="151"/>
    </row>
    <row r="16" spans="1:11" s="47" customFormat="1" ht="41.25" customHeight="1" x14ac:dyDescent="0.25">
      <c r="A16" s="186" t="s">
        <v>119</v>
      </c>
      <c r="B16" s="185" t="s">
        <v>120</v>
      </c>
      <c r="C16" s="150"/>
      <c r="D16" s="151"/>
    </row>
    <row r="17" spans="1:4" s="47" customFormat="1" ht="32.25" customHeight="1" x14ac:dyDescent="0.25">
      <c r="A17" s="186" t="s">
        <v>121</v>
      </c>
      <c r="B17" s="185" t="s">
        <v>122</v>
      </c>
      <c r="C17" s="150"/>
      <c r="D17" s="151"/>
    </row>
    <row r="18" spans="1:4" s="47" customFormat="1" ht="34.5" customHeight="1" x14ac:dyDescent="0.25">
      <c r="A18" s="186" t="s">
        <v>123</v>
      </c>
      <c r="B18" s="185" t="s">
        <v>124</v>
      </c>
      <c r="C18" s="150"/>
      <c r="D18" s="151"/>
    </row>
    <row r="19" spans="1:4" s="47" customFormat="1" ht="32.25" customHeight="1" x14ac:dyDescent="0.25">
      <c r="A19" s="186" t="s">
        <v>125</v>
      </c>
      <c r="B19" s="185" t="s">
        <v>126</v>
      </c>
      <c r="C19" s="150"/>
      <c r="D19" s="151"/>
    </row>
    <row r="20" spans="1:4" s="47" customFormat="1" ht="45.75" customHeight="1" x14ac:dyDescent="0.25">
      <c r="A20" s="186" t="s">
        <v>127</v>
      </c>
      <c r="B20" s="185" t="s">
        <v>128</v>
      </c>
      <c r="C20" s="150"/>
      <c r="D20" s="151"/>
    </row>
    <row r="21" spans="1:4" s="47" customFormat="1" ht="48" customHeight="1" x14ac:dyDescent="0.25">
      <c r="A21" s="186" t="s">
        <v>129</v>
      </c>
      <c r="B21" s="185" t="s">
        <v>130</v>
      </c>
      <c r="C21" s="150"/>
      <c r="D21" s="151"/>
    </row>
    <row r="22" spans="1:4" s="47" customFormat="1" ht="30.75" customHeight="1" x14ac:dyDescent="0.25">
      <c r="A22" s="186" t="s">
        <v>131</v>
      </c>
      <c r="B22" s="185" t="s">
        <v>132</v>
      </c>
      <c r="C22" s="150"/>
      <c r="D22" s="151"/>
    </row>
    <row r="23" spans="1:4" s="47" customFormat="1" ht="36" customHeight="1" x14ac:dyDescent="0.25">
      <c r="A23" s="186" t="s">
        <v>133</v>
      </c>
      <c r="B23" s="185" t="s">
        <v>134</v>
      </c>
      <c r="C23" s="150"/>
      <c r="D23" s="151"/>
    </row>
    <row r="24" spans="1:4" s="47" customFormat="1" ht="39.75" customHeight="1" x14ac:dyDescent="0.25">
      <c r="A24" s="186" t="s">
        <v>135</v>
      </c>
      <c r="B24" s="185" t="s">
        <v>136</v>
      </c>
      <c r="C24" s="150"/>
      <c r="D24" s="151"/>
    </row>
    <row r="25" spans="1:4" s="47" customFormat="1" ht="36" customHeight="1" x14ac:dyDescent="0.25">
      <c r="A25" s="186" t="s">
        <v>137</v>
      </c>
      <c r="B25" s="185" t="s">
        <v>138</v>
      </c>
      <c r="C25" s="150"/>
      <c r="D25" s="151"/>
    </row>
    <row r="26" spans="1:4" s="47" customFormat="1" ht="34.5" customHeight="1" x14ac:dyDescent="0.25">
      <c r="A26" s="186" t="s">
        <v>139</v>
      </c>
      <c r="B26" s="185" t="s">
        <v>140</v>
      </c>
      <c r="C26" s="150"/>
      <c r="D26" s="151"/>
    </row>
    <row r="27" spans="1:4" s="47" customFormat="1" ht="49.5" customHeight="1" x14ac:dyDescent="0.25">
      <c r="A27" s="186" t="s">
        <v>141</v>
      </c>
      <c r="B27" s="185" t="s">
        <v>142</v>
      </c>
      <c r="C27" s="150"/>
      <c r="D27" s="151"/>
    </row>
    <row r="28" spans="1:4" s="47" customFormat="1" ht="64.5" customHeight="1" x14ac:dyDescent="0.25">
      <c r="A28" s="186" t="s">
        <v>143</v>
      </c>
      <c r="B28" s="185" t="s">
        <v>144</v>
      </c>
      <c r="C28" s="150"/>
      <c r="D28" s="151"/>
    </row>
    <row r="29" spans="1:4" s="47" customFormat="1" ht="53.25" customHeight="1" x14ac:dyDescent="0.25">
      <c r="A29" s="186" t="s">
        <v>145</v>
      </c>
      <c r="B29" s="185" t="s">
        <v>146</v>
      </c>
      <c r="C29" s="150"/>
      <c r="D29" s="151"/>
    </row>
    <row r="30" spans="1:4" s="47" customFormat="1" ht="39" customHeight="1" x14ac:dyDescent="0.25">
      <c r="A30" s="186" t="s">
        <v>147</v>
      </c>
      <c r="B30" s="185" t="s">
        <v>148</v>
      </c>
      <c r="C30" s="150"/>
      <c r="D30" s="151"/>
    </row>
    <row r="31" spans="1:4" s="47" customFormat="1" ht="66" customHeight="1" x14ac:dyDescent="0.25">
      <c r="A31" s="186" t="s">
        <v>149</v>
      </c>
      <c r="B31" s="185" t="s">
        <v>150</v>
      </c>
      <c r="C31" s="150"/>
      <c r="D31" s="151"/>
    </row>
    <row r="32" spans="1:4" s="47" customFormat="1" ht="48" customHeight="1" x14ac:dyDescent="0.25">
      <c r="A32" s="186" t="s">
        <v>151</v>
      </c>
      <c r="B32" s="185" t="s">
        <v>152</v>
      </c>
      <c r="C32" s="150"/>
      <c r="D32" s="151"/>
    </row>
    <row r="33" spans="1:4" s="47" customFormat="1" ht="32.25" customHeight="1" x14ac:dyDescent="0.25">
      <c r="A33" s="226" t="s">
        <v>153</v>
      </c>
      <c r="B33" s="227"/>
      <c r="C33" s="183" t="s">
        <v>360</v>
      </c>
      <c r="D33" s="151"/>
    </row>
    <row r="34" spans="1:4" s="47" customFormat="1" ht="30" customHeight="1" x14ac:dyDescent="0.25">
      <c r="A34" s="228" t="s">
        <v>154</v>
      </c>
      <c r="B34" s="229"/>
      <c r="C34" s="150"/>
      <c r="D34" s="151"/>
    </row>
    <row r="35" spans="1:4" s="47" customFormat="1" ht="30.75" customHeight="1" x14ac:dyDescent="0.25">
      <c r="A35" s="228" t="s">
        <v>155</v>
      </c>
      <c r="B35" s="229"/>
      <c r="C35" s="150"/>
      <c r="D35" s="151"/>
    </row>
    <row r="36" spans="1:4" s="47" customFormat="1" ht="30.75" customHeight="1" x14ac:dyDescent="0.25">
      <c r="A36" s="228" t="s">
        <v>156</v>
      </c>
      <c r="B36" s="229"/>
      <c r="C36" s="150"/>
      <c r="D36" s="151"/>
    </row>
    <row r="37" spans="1:4" s="47" customFormat="1" ht="29.25" customHeight="1" x14ac:dyDescent="0.25">
      <c r="A37" s="228" t="s">
        <v>157</v>
      </c>
      <c r="B37" s="229"/>
      <c r="C37" s="150"/>
      <c r="D37" s="151"/>
    </row>
    <row r="38" spans="1:4" s="47" customFormat="1" ht="30" customHeight="1" x14ac:dyDescent="0.25">
      <c r="A38" s="228" t="s">
        <v>158</v>
      </c>
      <c r="B38" s="229"/>
      <c r="C38" s="150"/>
      <c r="D38" s="151"/>
    </row>
    <row r="39" spans="1:4" s="47" customFormat="1" ht="31.5" customHeight="1" x14ac:dyDescent="0.25">
      <c r="A39" s="228" t="s">
        <v>159</v>
      </c>
      <c r="B39" s="229"/>
      <c r="C39" s="150"/>
      <c r="D39" s="151"/>
    </row>
    <row r="40" spans="1:4" s="47" customFormat="1" ht="43.5" customHeight="1" x14ac:dyDescent="0.25">
      <c r="A40" s="228" t="s">
        <v>160</v>
      </c>
      <c r="B40" s="229"/>
      <c r="C40" s="150"/>
      <c r="D40" s="151"/>
    </row>
    <row r="41" spans="1:4" s="47" customFormat="1" ht="30.75" customHeight="1" x14ac:dyDescent="0.25">
      <c r="A41" s="228" t="s">
        <v>161</v>
      </c>
      <c r="B41" s="229"/>
      <c r="C41" s="150"/>
      <c r="D41" s="151"/>
    </row>
    <row r="42" spans="1:4" s="47" customFormat="1" ht="34.5" customHeight="1" x14ac:dyDescent="0.25">
      <c r="A42" s="226" t="s">
        <v>162</v>
      </c>
      <c r="B42" s="227"/>
      <c r="C42" s="183" t="s">
        <v>360</v>
      </c>
      <c r="D42" s="151"/>
    </row>
    <row r="43" spans="1:4" s="47" customFormat="1" ht="30.75" customHeight="1" x14ac:dyDescent="0.25">
      <c r="A43" s="184" t="s">
        <v>26</v>
      </c>
      <c r="B43" s="187" t="s">
        <v>163</v>
      </c>
      <c r="C43" s="150"/>
      <c r="D43" s="151"/>
    </row>
    <row r="44" spans="1:4" s="47" customFormat="1" ht="54" customHeight="1" x14ac:dyDescent="0.25">
      <c r="A44" s="186" t="s">
        <v>87</v>
      </c>
      <c r="B44" s="187" t="s">
        <v>164</v>
      </c>
      <c r="C44" s="150"/>
      <c r="D44" s="151"/>
    </row>
    <row r="45" spans="1:4" s="47" customFormat="1" ht="27.75" customHeight="1" x14ac:dyDescent="0.25">
      <c r="A45" s="186" t="s">
        <v>88</v>
      </c>
      <c r="B45" s="187" t="s">
        <v>165</v>
      </c>
      <c r="C45" s="150"/>
      <c r="D45" s="151"/>
    </row>
    <row r="46" spans="1:4" s="47" customFormat="1" ht="27.75" customHeight="1" x14ac:dyDescent="0.25">
      <c r="A46" s="184" t="s">
        <v>27</v>
      </c>
      <c r="B46" s="187" t="s">
        <v>166</v>
      </c>
      <c r="C46" s="150"/>
      <c r="D46" s="151"/>
    </row>
    <row r="47" spans="1:4" s="47" customFormat="1" ht="27.75" customHeight="1" x14ac:dyDescent="0.25">
      <c r="A47" s="186" t="s">
        <v>92</v>
      </c>
      <c r="B47" s="187" t="s">
        <v>167</v>
      </c>
      <c r="C47" s="150"/>
      <c r="D47" s="151"/>
    </row>
    <row r="48" spans="1:4" s="47" customFormat="1" ht="27.75" customHeight="1" x14ac:dyDescent="0.25">
      <c r="A48" s="186" t="s">
        <v>93</v>
      </c>
      <c r="B48" s="187" t="s">
        <v>168</v>
      </c>
      <c r="C48" s="150"/>
      <c r="D48" s="151"/>
    </row>
    <row r="49" spans="1:4" s="47" customFormat="1" ht="27.75" customHeight="1" x14ac:dyDescent="0.25">
      <c r="A49" s="186" t="s">
        <v>169</v>
      </c>
      <c r="B49" s="187" t="s">
        <v>170</v>
      </c>
      <c r="C49" s="150"/>
      <c r="D49" s="151"/>
    </row>
    <row r="50" spans="1:4" s="47" customFormat="1" ht="27.75" customHeight="1" x14ac:dyDescent="0.25">
      <c r="A50" s="184" t="s">
        <v>28</v>
      </c>
      <c r="B50" s="187" t="s">
        <v>171</v>
      </c>
      <c r="C50" s="150"/>
      <c r="D50" s="151"/>
    </row>
    <row r="51" spans="1:4" s="47" customFormat="1" ht="27.75" customHeight="1" x14ac:dyDescent="0.25">
      <c r="A51" s="186" t="s">
        <v>74</v>
      </c>
      <c r="B51" s="187" t="s">
        <v>172</v>
      </c>
      <c r="C51" s="150"/>
      <c r="D51" s="151"/>
    </row>
    <row r="52" spans="1:4" s="47" customFormat="1" ht="27.75" customHeight="1" x14ac:dyDescent="0.25">
      <c r="A52" s="186" t="s">
        <v>75</v>
      </c>
      <c r="B52" s="187" t="s">
        <v>173</v>
      </c>
      <c r="C52" s="150"/>
      <c r="D52" s="151"/>
    </row>
    <row r="53" spans="1:4" s="47" customFormat="1" ht="27.75" customHeight="1" x14ac:dyDescent="0.25">
      <c r="A53" s="186" t="s">
        <v>76</v>
      </c>
      <c r="B53" s="187" t="s">
        <v>174</v>
      </c>
      <c r="C53" s="150"/>
      <c r="D53" s="151"/>
    </row>
    <row r="54" spans="1:4" s="47" customFormat="1" ht="27.75" customHeight="1" x14ac:dyDescent="0.25">
      <c r="A54" s="186" t="s">
        <v>94</v>
      </c>
      <c r="B54" s="187" t="s">
        <v>175</v>
      </c>
      <c r="C54" s="150"/>
      <c r="D54" s="151"/>
    </row>
    <row r="55" spans="1:4" s="47" customFormat="1" ht="27.75" customHeight="1" x14ac:dyDescent="0.25">
      <c r="A55" s="186" t="s">
        <v>95</v>
      </c>
      <c r="B55" s="187" t="s">
        <v>176</v>
      </c>
      <c r="C55" s="150"/>
      <c r="D55" s="151"/>
    </row>
    <row r="56" spans="1:4" s="47" customFormat="1" ht="27.75" customHeight="1" x14ac:dyDescent="0.25">
      <c r="A56" s="186" t="s">
        <v>96</v>
      </c>
      <c r="B56" s="187" t="s">
        <v>177</v>
      </c>
      <c r="C56" s="150"/>
      <c r="D56" s="151"/>
    </row>
    <row r="57" spans="1:4" s="47" customFormat="1" ht="43.5" customHeight="1" x14ac:dyDescent="0.25">
      <c r="A57" s="186" t="s">
        <v>97</v>
      </c>
      <c r="B57" s="187" t="s">
        <v>178</v>
      </c>
      <c r="C57" s="150"/>
      <c r="D57" s="151"/>
    </row>
    <row r="58" spans="1:4" s="47" customFormat="1" ht="30.75" customHeight="1" x14ac:dyDescent="0.25">
      <c r="A58" s="186" t="s">
        <v>98</v>
      </c>
      <c r="B58" s="187" t="s">
        <v>179</v>
      </c>
      <c r="C58" s="150"/>
      <c r="D58" s="151"/>
    </row>
    <row r="59" spans="1:4" s="47" customFormat="1" ht="47.25" customHeight="1" x14ac:dyDescent="0.25">
      <c r="A59" s="186" t="s">
        <v>99</v>
      </c>
      <c r="B59" s="187" t="s">
        <v>180</v>
      </c>
      <c r="C59" s="150"/>
      <c r="D59" s="151"/>
    </row>
    <row r="60" spans="1:4" s="47" customFormat="1" ht="34.5" customHeight="1" x14ac:dyDescent="0.25">
      <c r="A60" s="186" t="s">
        <v>100</v>
      </c>
      <c r="B60" s="187" t="s">
        <v>181</v>
      </c>
      <c r="C60" s="150"/>
      <c r="D60" s="151"/>
    </row>
    <row r="61" spans="1:4" s="47" customFormat="1" ht="33" customHeight="1" x14ac:dyDescent="0.25">
      <c r="A61" s="186" t="s">
        <v>101</v>
      </c>
      <c r="B61" s="187" t="s">
        <v>182</v>
      </c>
      <c r="C61" s="150"/>
      <c r="D61" s="151"/>
    </row>
    <row r="62" spans="1:4" s="47" customFormat="1" ht="39" customHeight="1" x14ac:dyDescent="0.25">
      <c r="A62" s="186" t="s">
        <v>183</v>
      </c>
      <c r="B62" s="187" t="s">
        <v>184</v>
      </c>
      <c r="C62" s="150"/>
      <c r="D62" s="151"/>
    </row>
    <row r="63" spans="1:4" s="47" customFormat="1" ht="25.5" customHeight="1" x14ac:dyDescent="0.25">
      <c r="A63" s="184" t="s">
        <v>29</v>
      </c>
      <c r="B63" s="187" t="s">
        <v>185</v>
      </c>
      <c r="C63" s="150"/>
      <c r="D63" s="151"/>
    </row>
    <row r="64" spans="1:4" s="47" customFormat="1" ht="27" customHeight="1" x14ac:dyDescent="0.25">
      <c r="A64" s="186" t="s">
        <v>186</v>
      </c>
      <c r="B64" s="187" t="s">
        <v>187</v>
      </c>
      <c r="C64" s="150"/>
      <c r="D64" s="151"/>
    </row>
    <row r="65" spans="1:4" s="47" customFormat="1" ht="42.75" customHeight="1" x14ac:dyDescent="0.25">
      <c r="A65" s="186" t="s">
        <v>188</v>
      </c>
      <c r="B65" s="187" t="s">
        <v>189</v>
      </c>
      <c r="C65" s="150"/>
      <c r="D65" s="151"/>
    </row>
    <row r="66" spans="1:4" s="47" customFormat="1" ht="30.75" customHeight="1" x14ac:dyDescent="0.25">
      <c r="A66" s="186" t="s">
        <v>190</v>
      </c>
      <c r="B66" s="187" t="s">
        <v>191</v>
      </c>
      <c r="C66" s="150"/>
      <c r="D66" s="151"/>
    </row>
    <row r="67" spans="1:4" s="47" customFormat="1" ht="32.25" customHeight="1" x14ac:dyDescent="0.25">
      <c r="A67" s="186" t="s">
        <v>192</v>
      </c>
      <c r="B67" s="187" t="s">
        <v>193</v>
      </c>
      <c r="C67" s="150"/>
      <c r="D67" s="151"/>
    </row>
    <row r="68" spans="1:4" s="47" customFormat="1" ht="30" customHeight="1" x14ac:dyDescent="0.25">
      <c r="A68" s="186" t="s">
        <v>194</v>
      </c>
      <c r="B68" s="187" t="s">
        <v>195</v>
      </c>
      <c r="C68" s="150"/>
      <c r="D68" s="151"/>
    </row>
    <row r="69" spans="1:4" s="47" customFormat="1" ht="30.75" customHeight="1" x14ac:dyDescent="0.25">
      <c r="A69" s="184" t="s">
        <v>30</v>
      </c>
      <c r="B69" s="187" t="s">
        <v>196</v>
      </c>
      <c r="C69" s="150"/>
      <c r="D69" s="151"/>
    </row>
    <row r="70" spans="1:4" s="47" customFormat="1" ht="57.75" customHeight="1" x14ac:dyDescent="0.25">
      <c r="A70" s="186" t="s">
        <v>197</v>
      </c>
      <c r="B70" s="187" t="s">
        <v>198</v>
      </c>
      <c r="C70" s="150"/>
      <c r="D70" s="151"/>
    </row>
    <row r="71" spans="1:4" s="47" customFormat="1" ht="30" customHeight="1" x14ac:dyDescent="0.25">
      <c r="A71" s="186" t="s">
        <v>199</v>
      </c>
      <c r="B71" s="187" t="s">
        <v>200</v>
      </c>
      <c r="C71" s="150"/>
      <c r="D71" s="151"/>
    </row>
    <row r="72" spans="1:4" s="47" customFormat="1" ht="30" customHeight="1" x14ac:dyDescent="0.25">
      <c r="A72" s="186" t="s">
        <v>201</v>
      </c>
      <c r="B72" s="187" t="s">
        <v>202</v>
      </c>
      <c r="C72" s="150"/>
      <c r="D72" s="151"/>
    </row>
    <row r="73" spans="1:4" s="47" customFormat="1" ht="30" customHeight="1" x14ac:dyDescent="0.25">
      <c r="A73" s="186" t="s">
        <v>203</v>
      </c>
      <c r="B73" s="187" t="s">
        <v>204</v>
      </c>
      <c r="C73" s="150"/>
      <c r="D73" s="151"/>
    </row>
    <row r="74" spans="1:4" s="47" customFormat="1" ht="30" customHeight="1" x14ac:dyDescent="0.25">
      <c r="A74" s="184" t="s">
        <v>31</v>
      </c>
      <c r="B74" s="187" t="s">
        <v>205</v>
      </c>
      <c r="C74" s="150"/>
      <c r="D74" s="151"/>
    </row>
    <row r="75" spans="1:4" s="47" customFormat="1" ht="30" customHeight="1" x14ac:dyDescent="0.25">
      <c r="A75" s="186" t="s">
        <v>206</v>
      </c>
      <c r="B75" s="187" t="s">
        <v>207</v>
      </c>
      <c r="C75" s="150"/>
      <c r="D75" s="151"/>
    </row>
    <row r="76" spans="1:4" s="47" customFormat="1" ht="30" customHeight="1" x14ac:dyDescent="0.25">
      <c r="A76" s="186" t="s">
        <v>208</v>
      </c>
      <c r="B76" s="187" t="s">
        <v>209</v>
      </c>
      <c r="C76" s="150"/>
      <c r="D76" s="151"/>
    </row>
    <row r="77" spans="1:4" s="47" customFormat="1" ht="30" customHeight="1" x14ac:dyDescent="0.25">
      <c r="A77" s="186" t="s">
        <v>210</v>
      </c>
      <c r="B77" s="187" t="s">
        <v>211</v>
      </c>
      <c r="C77" s="150"/>
      <c r="D77" s="151"/>
    </row>
    <row r="78" spans="1:4" s="47" customFormat="1" ht="30" customHeight="1" x14ac:dyDescent="0.25">
      <c r="A78" s="186" t="s">
        <v>212</v>
      </c>
      <c r="B78" s="187" t="s">
        <v>213</v>
      </c>
      <c r="C78" s="150"/>
      <c r="D78" s="151"/>
    </row>
    <row r="79" spans="1:4" s="47" customFormat="1" ht="30" customHeight="1" x14ac:dyDescent="0.25">
      <c r="A79" s="186" t="s">
        <v>214</v>
      </c>
      <c r="B79" s="187" t="s">
        <v>215</v>
      </c>
      <c r="C79" s="150"/>
      <c r="D79" s="151"/>
    </row>
    <row r="80" spans="1:4" s="47" customFormat="1" ht="30" customHeight="1" x14ac:dyDescent="0.25">
      <c r="A80" s="186" t="s">
        <v>216</v>
      </c>
      <c r="B80" s="187" t="s">
        <v>217</v>
      </c>
      <c r="C80" s="150"/>
      <c r="D80" s="151"/>
    </row>
    <row r="81" spans="1:4" s="47" customFormat="1" ht="30" customHeight="1" x14ac:dyDescent="0.25">
      <c r="A81" s="184" t="s">
        <v>32</v>
      </c>
      <c r="B81" s="187" t="s">
        <v>218</v>
      </c>
      <c r="C81" s="150"/>
      <c r="D81" s="151"/>
    </row>
    <row r="82" spans="1:4" s="47" customFormat="1" ht="30" customHeight="1" x14ac:dyDescent="0.25">
      <c r="A82" s="186" t="s">
        <v>219</v>
      </c>
      <c r="B82" s="187" t="s">
        <v>220</v>
      </c>
      <c r="C82" s="150"/>
      <c r="D82" s="151"/>
    </row>
    <row r="83" spans="1:4" s="47" customFormat="1" ht="39" customHeight="1" x14ac:dyDescent="0.25">
      <c r="A83" s="186" t="s">
        <v>221</v>
      </c>
      <c r="B83" s="187" t="s">
        <v>222</v>
      </c>
      <c r="C83" s="150"/>
      <c r="D83" s="151"/>
    </row>
    <row r="84" spans="1:4" s="47" customFormat="1" ht="32.25" customHeight="1" x14ac:dyDescent="0.25">
      <c r="A84" s="184" t="s">
        <v>33</v>
      </c>
      <c r="B84" s="187" t="s">
        <v>223</v>
      </c>
      <c r="C84" s="150"/>
      <c r="D84" s="151"/>
    </row>
    <row r="85" spans="1:4" s="47" customFormat="1" ht="54" customHeight="1" x14ac:dyDescent="0.25">
      <c r="A85" s="186" t="s">
        <v>224</v>
      </c>
      <c r="B85" s="187" t="s">
        <v>225</v>
      </c>
      <c r="C85" s="150"/>
      <c r="D85" s="151"/>
    </row>
    <row r="86" spans="1:4" s="47" customFormat="1" ht="30.75" customHeight="1" x14ac:dyDescent="0.25">
      <c r="A86" s="184" t="s">
        <v>34</v>
      </c>
      <c r="B86" s="187" t="s">
        <v>226</v>
      </c>
      <c r="C86" s="150"/>
      <c r="D86" s="151"/>
    </row>
    <row r="87" spans="1:4" s="47" customFormat="1" ht="48" customHeight="1" x14ac:dyDescent="0.25">
      <c r="A87" s="186" t="s">
        <v>227</v>
      </c>
      <c r="B87" s="187" t="s">
        <v>228</v>
      </c>
      <c r="C87" s="150"/>
      <c r="D87" s="151"/>
    </row>
    <row r="88" spans="1:4" s="47" customFormat="1" ht="29.25" customHeight="1" x14ac:dyDescent="0.25">
      <c r="A88" s="184" t="s">
        <v>35</v>
      </c>
      <c r="B88" s="187" t="s">
        <v>229</v>
      </c>
      <c r="C88" s="150"/>
      <c r="D88" s="151"/>
    </row>
    <row r="89" spans="1:4" s="47" customFormat="1" ht="47.25" customHeight="1" x14ac:dyDescent="0.25">
      <c r="A89" s="186" t="s">
        <v>230</v>
      </c>
      <c r="B89" s="187" t="s">
        <v>231</v>
      </c>
      <c r="C89" s="150"/>
      <c r="D89" s="151"/>
    </row>
    <row r="90" spans="1:4" s="47" customFormat="1" ht="31.5" customHeight="1" x14ac:dyDescent="0.25">
      <c r="A90" s="184" t="s">
        <v>45</v>
      </c>
      <c r="B90" s="187" t="s">
        <v>232</v>
      </c>
      <c r="C90" s="150"/>
      <c r="D90" s="151"/>
    </row>
    <row r="91" spans="1:4" s="47" customFormat="1" ht="43.5" customHeight="1" x14ac:dyDescent="0.25">
      <c r="A91" s="186" t="s">
        <v>233</v>
      </c>
      <c r="B91" s="187" t="s">
        <v>234</v>
      </c>
      <c r="C91" s="150"/>
      <c r="D91" s="151"/>
    </row>
    <row r="92" spans="1:4" s="47" customFormat="1" ht="30.75" customHeight="1" x14ac:dyDescent="0.25">
      <c r="A92" s="184" t="s">
        <v>46</v>
      </c>
      <c r="B92" s="187" t="s">
        <v>235</v>
      </c>
      <c r="C92" s="150"/>
      <c r="D92" s="151"/>
    </row>
    <row r="93" spans="1:4" s="47" customFormat="1" ht="49.5" customHeight="1" x14ac:dyDescent="0.25">
      <c r="A93" s="186" t="s">
        <v>236</v>
      </c>
      <c r="B93" s="187" t="s">
        <v>237</v>
      </c>
      <c r="C93" s="150"/>
      <c r="D93" s="151"/>
    </row>
    <row r="94" spans="1:4" s="47" customFormat="1" ht="32.25" customHeight="1" x14ac:dyDescent="0.25">
      <c r="A94" s="184" t="s">
        <v>238</v>
      </c>
      <c r="B94" s="187" t="s">
        <v>239</v>
      </c>
      <c r="C94" s="150"/>
      <c r="D94" s="151"/>
    </row>
    <row r="95" spans="1:4" s="47" customFormat="1" ht="54" customHeight="1" x14ac:dyDescent="0.25">
      <c r="A95" s="186" t="s">
        <v>240</v>
      </c>
      <c r="B95" s="187" t="s">
        <v>241</v>
      </c>
      <c r="C95" s="150"/>
      <c r="D95" s="151"/>
    </row>
    <row r="96" spans="1:4" s="47" customFormat="1" ht="64.5" customHeight="1" x14ac:dyDescent="0.25">
      <c r="A96" s="186" t="s">
        <v>242</v>
      </c>
      <c r="B96" s="187" t="s">
        <v>243</v>
      </c>
      <c r="C96" s="150"/>
      <c r="D96" s="151"/>
    </row>
    <row r="97" spans="1:4" s="47" customFormat="1" ht="40.5" customHeight="1" x14ac:dyDescent="0.25">
      <c r="A97" s="186" t="s">
        <v>244</v>
      </c>
      <c r="B97" s="187" t="s">
        <v>245</v>
      </c>
      <c r="C97" s="150"/>
      <c r="D97" s="151"/>
    </row>
    <row r="98" spans="1:4" s="47" customFormat="1" ht="30" customHeight="1" x14ac:dyDescent="0.25">
      <c r="A98" s="186" t="s">
        <v>246</v>
      </c>
      <c r="B98" s="187" t="s">
        <v>247</v>
      </c>
      <c r="C98" s="150"/>
      <c r="D98" s="151"/>
    </row>
    <row r="99" spans="1:4" s="47" customFormat="1" ht="26.25" customHeight="1" x14ac:dyDescent="0.25">
      <c r="A99" s="186" t="s">
        <v>248</v>
      </c>
      <c r="B99" s="187" t="s">
        <v>249</v>
      </c>
      <c r="C99" s="150"/>
      <c r="D99" s="151"/>
    </row>
    <row r="100" spans="1:4" s="47" customFormat="1" ht="26.25" customHeight="1" x14ac:dyDescent="0.25">
      <c r="A100" s="186" t="s">
        <v>250</v>
      </c>
      <c r="B100" s="187" t="s">
        <v>251</v>
      </c>
      <c r="C100" s="150"/>
      <c r="D100" s="151"/>
    </row>
    <row r="101" spans="1:4" s="47" customFormat="1" ht="26.25" customHeight="1" x14ac:dyDescent="0.25">
      <c r="A101" s="186" t="s">
        <v>252</v>
      </c>
      <c r="B101" s="187" t="s">
        <v>253</v>
      </c>
      <c r="C101" s="150"/>
      <c r="D101" s="151"/>
    </row>
    <row r="102" spans="1:4" s="47" customFormat="1" ht="26.25" customHeight="1" x14ac:dyDescent="0.25">
      <c r="A102" s="186" t="s">
        <v>254</v>
      </c>
      <c r="B102" s="187" t="s">
        <v>255</v>
      </c>
      <c r="C102" s="150"/>
      <c r="D102" s="151"/>
    </row>
    <row r="103" spans="1:4" s="47" customFormat="1" ht="26.25" customHeight="1" x14ac:dyDescent="0.25">
      <c r="A103" s="186" t="s">
        <v>256</v>
      </c>
      <c r="B103" s="187" t="s">
        <v>257</v>
      </c>
      <c r="C103" s="150"/>
      <c r="D103" s="151"/>
    </row>
    <row r="104" spans="1:4" s="47" customFormat="1" ht="26.25" customHeight="1" x14ac:dyDescent="0.25">
      <c r="A104" s="186" t="s">
        <v>258</v>
      </c>
      <c r="B104" s="187" t="s">
        <v>259</v>
      </c>
      <c r="C104" s="150"/>
      <c r="D104" s="151"/>
    </row>
    <row r="105" spans="1:4" s="47" customFormat="1" ht="26.25" customHeight="1" x14ac:dyDescent="0.25">
      <c r="A105" s="186" t="s">
        <v>260</v>
      </c>
      <c r="B105" s="187" t="s">
        <v>261</v>
      </c>
      <c r="C105" s="150"/>
      <c r="D105" s="151"/>
    </row>
    <row r="106" spans="1:4" s="47" customFormat="1" ht="26.25" customHeight="1" x14ac:dyDescent="0.25">
      <c r="A106" s="186" t="s">
        <v>262</v>
      </c>
      <c r="B106" s="187" t="s">
        <v>263</v>
      </c>
      <c r="C106" s="150"/>
      <c r="D106" s="151"/>
    </row>
    <row r="107" spans="1:4" s="47" customFormat="1" ht="26.25" customHeight="1" x14ac:dyDescent="0.25">
      <c r="A107" s="186" t="s">
        <v>264</v>
      </c>
      <c r="B107" s="187" t="s">
        <v>265</v>
      </c>
      <c r="C107" s="150"/>
      <c r="D107" s="151"/>
    </row>
    <row r="108" spans="1:4" s="47" customFormat="1" ht="26.25" customHeight="1" x14ac:dyDescent="0.25">
      <c r="A108" s="186" t="s">
        <v>266</v>
      </c>
      <c r="B108" s="187" t="s">
        <v>267</v>
      </c>
      <c r="C108" s="150"/>
      <c r="D108" s="151"/>
    </row>
    <row r="109" spans="1:4" s="47" customFormat="1" ht="26.25" customHeight="1" x14ac:dyDescent="0.25">
      <c r="A109" s="186" t="s">
        <v>268</v>
      </c>
      <c r="B109" s="187" t="s">
        <v>269</v>
      </c>
      <c r="C109" s="150"/>
      <c r="D109" s="151"/>
    </row>
    <row r="110" spans="1:4" s="47" customFormat="1" ht="26.25" customHeight="1" x14ac:dyDescent="0.25">
      <c r="A110" s="186" t="s">
        <v>270</v>
      </c>
      <c r="B110" s="187" t="s">
        <v>271</v>
      </c>
      <c r="C110" s="150"/>
      <c r="D110" s="151"/>
    </row>
    <row r="111" spans="1:4" s="47" customFormat="1" ht="26.25" customHeight="1" x14ac:dyDescent="0.25">
      <c r="A111" s="186" t="s">
        <v>272</v>
      </c>
      <c r="B111" s="187" t="s">
        <v>273</v>
      </c>
      <c r="C111" s="150"/>
      <c r="D111" s="151"/>
    </row>
    <row r="112" spans="1:4" s="47" customFormat="1" ht="26.25" customHeight="1" x14ac:dyDescent="0.25">
      <c r="A112" s="186" t="s">
        <v>274</v>
      </c>
      <c r="B112" s="187" t="s">
        <v>275</v>
      </c>
      <c r="C112" s="150"/>
      <c r="D112" s="151"/>
    </row>
    <row r="113" spans="1:4" s="47" customFormat="1" ht="26.25" customHeight="1" x14ac:dyDescent="0.25">
      <c r="A113" s="186" t="s">
        <v>276</v>
      </c>
      <c r="B113" s="187" t="s">
        <v>277</v>
      </c>
      <c r="C113" s="150"/>
      <c r="D113" s="151"/>
    </row>
    <row r="114" spans="1:4" s="47" customFormat="1" ht="26.25" customHeight="1" x14ac:dyDescent="0.25">
      <c r="A114" s="186" t="s">
        <v>278</v>
      </c>
      <c r="B114" s="187" t="s">
        <v>279</v>
      </c>
      <c r="C114" s="150"/>
      <c r="D114" s="151"/>
    </row>
    <row r="115" spans="1:4" s="47" customFormat="1" ht="26.25" customHeight="1" x14ac:dyDescent="0.25">
      <c r="A115" s="186" t="s">
        <v>280</v>
      </c>
      <c r="B115" s="187" t="s">
        <v>281</v>
      </c>
      <c r="C115" s="150"/>
      <c r="D115" s="151"/>
    </row>
    <row r="116" spans="1:4" s="47" customFormat="1" ht="26.25" customHeight="1" x14ac:dyDescent="0.25">
      <c r="A116" s="184" t="s">
        <v>282</v>
      </c>
      <c r="B116" s="187" t="s">
        <v>283</v>
      </c>
      <c r="C116" s="150"/>
      <c r="D116" s="151"/>
    </row>
    <row r="117" spans="1:4" s="47" customFormat="1" ht="48.75" customHeight="1" x14ac:dyDescent="0.25">
      <c r="A117" s="186" t="s">
        <v>284</v>
      </c>
      <c r="B117" s="187" t="s">
        <v>285</v>
      </c>
      <c r="C117" s="150"/>
      <c r="D117" s="151"/>
    </row>
    <row r="118" spans="1:4" s="47" customFormat="1" ht="32.25" customHeight="1" x14ac:dyDescent="0.25">
      <c r="A118" s="186" t="s">
        <v>286</v>
      </c>
      <c r="B118" s="187" t="s">
        <v>287</v>
      </c>
      <c r="C118" s="150"/>
      <c r="D118" s="151"/>
    </row>
    <row r="119" spans="1:4" s="47" customFormat="1" ht="46.5" customHeight="1" x14ac:dyDescent="0.25">
      <c r="A119" s="186" t="s">
        <v>288</v>
      </c>
      <c r="B119" s="187" t="s">
        <v>289</v>
      </c>
      <c r="C119" s="150"/>
      <c r="D119" s="151"/>
    </row>
    <row r="120" spans="1:4" s="47" customFormat="1" ht="30.75" customHeight="1" x14ac:dyDescent="0.25">
      <c r="A120" s="228" t="s">
        <v>290</v>
      </c>
      <c r="B120" s="229"/>
      <c r="C120" s="150"/>
      <c r="D120" s="151"/>
    </row>
    <row r="121" spans="1:4" s="47" customFormat="1" ht="45.75" customHeight="1" x14ac:dyDescent="0.25">
      <c r="A121" s="186" t="s">
        <v>87</v>
      </c>
      <c r="B121" s="185" t="s">
        <v>291</v>
      </c>
      <c r="C121" s="150"/>
      <c r="D121" s="151"/>
    </row>
    <row r="122" spans="1:4" s="47" customFormat="1" ht="29.25" customHeight="1" x14ac:dyDescent="0.25">
      <c r="A122" s="186" t="s">
        <v>88</v>
      </c>
      <c r="B122" s="185" t="s">
        <v>292</v>
      </c>
      <c r="C122" s="150"/>
      <c r="D122" s="151"/>
    </row>
    <row r="123" spans="1:4" s="47" customFormat="1" ht="30" customHeight="1" x14ac:dyDescent="0.25">
      <c r="A123" s="186" t="s">
        <v>89</v>
      </c>
      <c r="B123" s="185" t="s">
        <v>293</v>
      </c>
      <c r="C123" s="150"/>
      <c r="D123" s="151"/>
    </row>
    <row r="124" spans="1:4" s="47" customFormat="1" ht="45" customHeight="1" x14ac:dyDescent="0.25">
      <c r="A124" s="186" t="s">
        <v>90</v>
      </c>
      <c r="B124" s="185" t="s">
        <v>294</v>
      </c>
      <c r="C124" s="150"/>
      <c r="D124" s="151"/>
    </row>
    <row r="125" spans="1:4" s="47" customFormat="1" ht="33.75" customHeight="1" x14ac:dyDescent="0.25">
      <c r="A125" s="186" t="s">
        <v>91</v>
      </c>
      <c r="B125" s="185" t="s">
        <v>295</v>
      </c>
      <c r="C125" s="150"/>
      <c r="D125" s="151"/>
    </row>
    <row r="126" spans="1:4" s="47" customFormat="1" ht="30.75" customHeight="1" x14ac:dyDescent="0.25">
      <c r="A126" s="186" t="s">
        <v>117</v>
      </c>
      <c r="B126" s="185" t="s">
        <v>296</v>
      </c>
      <c r="C126" s="150"/>
      <c r="D126" s="151"/>
    </row>
    <row r="127" spans="1:4" s="47" customFormat="1" ht="35.25" customHeight="1" x14ac:dyDescent="0.25">
      <c r="A127" s="186" t="s">
        <v>119</v>
      </c>
      <c r="B127" s="185" t="s">
        <v>297</v>
      </c>
      <c r="C127" s="150"/>
      <c r="D127" s="151"/>
    </row>
    <row r="128" spans="1:4" s="47" customFormat="1" ht="34.5" customHeight="1" x14ac:dyDescent="0.25">
      <c r="A128" s="186" t="s">
        <v>121</v>
      </c>
      <c r="B128" s="185" t="s">
        <v>298</v>
      </c>
      <c r="C128" s="150"/>
      <c r="D128" s="151"/>
    </row>
    <row r="129" spans="1:4" s="47" customFormat="1" ht="54" customHeight="1" x14ac:dyDescent="0.25">
      <c r="A129" s="186" t="s">
        <v>123</v>
      </c>
      <c r="B129" s="185" t="s">
        <v>299</v>
      </c>
      <c r="C129" s="150"/>
      <c r="D129" s="151"/>
    </row>
    <row r="130" spans="1:4" s="47" customFormat="1" ht="24.75" customHeight="1" x14ac:dyDescent="0.25">
      <c r="A130" s="186" t="s">
        <v>125</v>
      </c>
      <c r="B130" s="185" t="s">
        <v>300</v>
      </c>
      <c r="C130" s="150"/>
      <c r="D130" s="151"/>
    </row>
    <row r="131" spans="1:4" s="47" customFormat="1" ht="31.5" customHeight="1" x14ac:dyDescent="0.25">
      <c r="A131" s="186" t="s">
        <v>127</v>
      </c>
      <c r="B131" s="185" t="s">
        <v>301</v>
      </c>
      <c r="C131" s="150"/>
      <c r="D131" s="151"/>
    </row>
    <row r="132" spans="1:4" s="47" customFormat="1" ht="32.25" customHeight="1" x14ac:dyDescent="0.25">
      <c r="A132" s="186" t="s">
        <v>129</v>
      </c>
      <c r="B132" s="185" t="s">
        <v>302</v>
      </c>
      <c r="C132" s="150"/>
      <c r="D132" s="151"/>
    </row>
    <row r="133" spans="1:4" s="47" customFormat="1" ht="32.25" customHeight="1" x14ac:dyDescent="0.25">
      <c r="A133" s="186" t="s">
        <v>131</v>
      </c>
      <c r="B133" s="185" t="s">
        <v>303</v>
      </c>
      <c r="C133" s="150"/>
      <c r="D133" s="151"/>
    </row>
    <row r="134" spans="1:4" s="47" customFormat="1" ht="30.75" customHeight="1" x14ac:dyDescent="0.25">
      <c r="A134" s="186" t="s">
        <v>133</v>
      </c>
      <c r="B134" s="185" t="s">
        <v>304</v>
      </c>
      <c r="C134" s="150"/>
      <c r="D134" s="151"/>
    </row>
    <row r="135" spans="1:4" s="47" customFormat="1" ht="32.25" customHeight="1" x14ac:dyDescent="0.25">
      <c r="A135" s="186" t="s">
        <v>135</v>
      </c>
      <c r="B135" s="185" t="s">
        <v>305</v>
      </c>
      <c r="C135" s="150"/>
      <c r="D135" s="151"/>
    </row>
    <row r="136" spans="1:4" s="47" customFormat="1" ht="30" customHeight="1" x14ac:dyDescent="0.25">
      <c r="A136" s="186" t="s">
        <v>137</v>
      </c>
      <c r="B136" s="185" t="s">
        <v>306</v>
      </c>
      <c r="C136" s="150"/>
      <c r="D136" s="151"/>
    </row>
    <row r="137" spans="1:4" s="47" customFormat="1" ht="58.5" customHeight="1" x14ac:dyDescent="0.25">
      <c r="A137" s="186" t="s">
        <v>139</v>
      </c>
      <c r="B137" s="185" t="s">
        <v>164</v>
      </c>
      <c r="C137" s="150"/>
      <c r="D137" s="151"/>
    </row>
    <row r="138" spans="1:4" s="47" customFormat="1" ht="69.75" customHeight="1" x14ac:dyDescent="0.25">
      <c r="A138" s="186" t="s">
        <v>141</v>
      </c>
      <c r="B138" s="185" t="s">
        <v>307</v>
      </c>
      <c r="C138" s="150"/>
      <c r="D138" s="151"/>
    </row>
    <row r="139" spans="1:4" s="47" customFormat="1" ht="35.25" customHeight="1" x14ac:dyDescent="0.25">
      <c r="A139" s="186" t="s">
        <v>143</v>
      </c>
      <c r="B139" s="185" t="s">
        <v>308</v>
      </c>
      <c r="C139" s="150"/>
      <c r="D139" s="151"/>
    </row>
    <row r="140" spans="1:4" s="47" customFormat="1" ht="32.25" customHeight="1" x14ac:dyDescent="0.25">
      <c r="A140" s="186" t="s">
        <v>145</v>
      </c>
      <c r="B140" s="185" t="s">
        <v>309</v>
      </c>
      <c r="C140" s="150"/>
      <c r="D140" s="151"/>
    </row>
    <row r="141" spans="1:4" s="47" customFormat="1" ht="31.5" customHeight="1" x14ac:dyDescent="0.25">
      <c r="A141" s="186" t="s">
        <v>147</v>
      </c>
      <c r="B141" s="185" t="s">
        <v>310</v>
      </c>
      <c r="C141" s="150"/>
      <c r="D141" s="151"/>
    </row>
    <row r="142" spans="1:4" s="47" customFormat="1" ht="43.5" customHeight="1" x14ac:dyDescent="0.25">
      <c r="A142" s="186" t="s">
        <v>149</v>
      </c>
      <c r="B142" s="185" t="s">
        <v>311</v>
      </c>
      <c r="C142" s="150"/>
      <c r="D142" s="151"/>
    </row>
    <row r="143" spans="1:4" s="47" customFormat="1" ht="30.75" customHeight="1" x14ac:dyDescent="0.25">
      <c r="A143" s="186" t="s">
        <v>151</v>
      </c>
      <c r="B143" s="185" t="s">
        <v>312</v>
      </c>
      <c r="C143" s="150"/>
      <c r="D143" s="151"/>
    </row>
    <row r="144" spans="1:4" s="47" customFormat="1" ht="31.5" customHeight="1" x14ac:dyDescent="0.25">
      <c r="A144" s="186" t="s">
        <v>313</v>
      </c>
      <c r="B144" s="185" t="s">
        <v>314</v>
      </c>
      <c r="C144" s="150"/>
      <c r="D144" s="151"/>
    </row>
    <row r="145" spans="1:4" s="47" customFormat="1" ht="50.25" customHeight="1" x14ac:dyDescent="0.25">
      <c r="A145" s="186" t="s">
        <v>315</v>
      </c>
      <c r="B145" s="185" t="s">
        <v>316</v>
      </c>
      <c r="C145" s="150"/>
      <c r="D145" s="151"/>
    </row>
    <row r="146" spans="1:4" s="47" customFormat="1" ht="45.75" customHeight="1" x14ac:dyDescent="0.25">
      <c r="A146" s="186" t="s">
        <v>317</v>
      </c>
      <c r="B146" s="185" t="s">
        <v>318</v>
      </c>
      <c r="C146" s="150"/>
      <c r="D146" s="151"/>
    </row>
    <row r="147" spans="1:4" s="47" customFormat="1" ht="45.75" customHeight="1" x14ac:dyDescent="0.25">
      <c r="A147" s="186" t="s">
        <v>319</v>
      </c>
      <c r="B147" s="185" t="s">
        <v>320</v>
      </c>
      <c r="C147" s="150"/>
      <c r="D147" s="151"/>
    </row>
    <row r="148" spans="1:4" s="47" customFormat="1" ht="53.25" customHeight="1" x14ac:dyDescent="0.25">
      <c r="A148" s="226" t="s">
        <v>321</v>
      </c>
      <c r="B148" s="227"/>
      <c r="C148" s="183" t="s">
        <v>360</v>
      </c>
      <c r="D148" s="151"/>
    </row>
    <row r="149" spans="1:4" s="47" customFormat="1" ht="28.5" customHeight="1" x14ac:dyDescent="0.25">
      <c r="A149" s="228" t="s">
        <v>322</v>
      </c>
      <c r="B149" s="229"/>
      <c r="C149" s="150"/>
      <c r="D149" s="151"/>
    </row>
    <row r="150" spans="1:4" s="47" customFormat="1" ht="28.5" customHeight="1" x14ac:dyDescent="0.25">
      <c r="A150" s="228" t="s">
        <v>323</v>
      </c>
      <c r="B150" s="229"/>
      <c r="C150" s="150"/>
      <c r="D150" s="151"/>
    </row>
    <row r="151" spans="1:4" s="47" customFormat="1" ht="28.5" customHeight="1" x14ac:dyDescent="0.25">
      <c r="A151" s="228" t="s">
        <v>324</v>
      </c>
      <c r="B151" s="229"/>
      <c r="C151" s="150"/>
      <c r="D151" s="151"/>
    </row>
    <row r="152" spans="1:4" s="47" customFormat="1" ht="28.5" customHeight="1" x14ac:dyDescent="0.25">
      <c r="A152" s="228" t="s">
        <v>325</v>
      </c>
      <c r="B152" s="229"/>
      <c r="C152" s="150"/>
      <c r="D152" s="151"/>
    </row>
    <row r="153" spans="1:4" s="47" customFormat="1" ht="28.5" customHeight="1" x14ac:dyDescent="0.25">
      <c r="A153" s="228" t="s">
        <v>326</v>
      </c>
      <c r="B153" s="229"/>
      <c r="C153" s="150"/>
      <c r="D153" s="151"/>
    </row>
    <row r="154" spans="1:4" s="47" customFormat="1" ht="45.75" customHeight="1" x14ac:dyDescent="0.25">
      <c r="A154" s="228" t="s">
        <v>327</v>
      </c>
      <c r="B154" s="229"/>
      <c r="C154" s="150"/>
      <c r="D154" s="151"/>
    </row>
    <row r="155" spans="1:4" s="47" customFormat="1" ht="30.75" customHeight="1" x14ac:dyDescent="0.25">
      <c r="A155" s="228" t="s">
        <v>328</v>
      </c>
      <c r="B155" s="229"/>
      <c r="C155" s="150"/>
      <c r="D155" s="151"/>
    </row>
    <row r="156" spans="1:4" s="47" customFormat="1" ht="30.75" customHeight="1" x14ac:dyDescent="0.25">
      <c r="A156" s="228" t="s">
        <v>329</v>
      </c>
      <c r="B156" s="229"/>
      <c r="C156" s="150"/>
      <c r="D156" s="151"/>
    </row>
    <row r="157" spans="1:4" s="47" customFormat="1" ht="30.75" customHeight="1" x14ac:dyDescent="0.25">
      <c r="A157" s="228" t="s">
        <v>330</v>
      </c>
      <c r="B157" s="229"/>
      <c r="C157" s="150"/>
      <c r="D157" s="151"/>
    </row>
    <row r="158" spans="1:4" s="47" customFormat="1" ht="30.75" customHeight="1" x14ac:dyDescent="0.25">
      <c r="A158" s="228" t="s">
        <v>331</v>
      </c>
      <c r="B158" s="229"/>
      <c r="C158" s="150"/>
      <c r="D158" s="151"/>
    </row>
    <row r="159" spans="1:4" s="47" customFormat="1" ht="30.75" customHeight="1" x14ac:dyDescent="0.25">
      <c r="A159" s="228" t="s">
        <v>332</v>
      </c>
      <c r="B159" s="229"/>
      <c r="C159" s="150"/>
      <c r="D159" s="151"/>
    </row>
    <row r="160" spans="1:4" s="47" customFormat="1" ht="30.75" customHeight="1" x14ac:dyDescent="0.25">
      <c r="A160" s="226" t="s">
        <v>333</v>
      </c>
      <c r="B160" s="227"/>
      <c r="C160" s="183" t="s">
        <v>360</v>
      </c>
      <c r="D160" s="151"/>
    </row>
    <row r="161" spans="1:4" s="47" customFormat="1" ht="35.25" customHeight="1" x14ac:dyDescent="0.25">
      <c r="A161" s="186" t="s">
        <v>87</v>
      </c>
      <c r="B161" s="187" t="s">
        <v>334</v>
      </c>
      <c r="C161" s="150"/>
      <c r="D161" s="151"/>
    </row>
    <row r="162" spans="1:4" s="47" customFormat="1" ht="35.25" customHeight="1" x14ac:dyDescent="0.25">
      <c r="A162" s="186" t="s">
        <v>88</v>
      </c>
      <c r="B162" s="187" t="s">
        <v>335</v>
      </c>
      <c r="C162" s="150"/>
      <c r="D162" s="151"/>
    </row>
    <row r="163" spans="1:4" s="47" customFormat="1" ht="35.25" customHeight="1" x14ac:dyDescent="0.25">
      <c r="A163" s="186" t="s">
        <v>89</v>
      </c>
      <c r="B163" s="187" t="s">
        <v>336</v>
      </c>
      <c r="C163" s="150"/>
      <c r="D163" s="151"/>
    </row>
    <row r="164" spans="1:4" s="47" customFormat="1" ht="35.25" customHeight="1" x14ac:dyDescent="0.25">
      <c r="A164" s="186" t="s">
        <v>90</v>
      </c>
      <c r="B164" s="187" t="s">
        <v>337</v>
      </c>
      <c r="C164" s="150"/>
      <c r="D164" s="151"/>
    </row>
    <row r="165" spans="1:4" s="47" customFormat="1" ht="35.25" customHeight="1" x14ac:dyDescent="0.25">
      <c r="A165" s="186" t="s">
        <v>91</v>
      </c>
      <c r="B165" s="187" t="s">
        <v>338</v>
      </c>
      <c r="C165" s="150"/>
      <c r="D165" s="151"/>
    </row>
    <row r="166" spans="1:4" s="47" customFormat="1" ht="35.25" customHeight="1" x14ac:dyDescent="0.25">
      <c r="A166" s="186" t="s">
        <v>117</v>
      </c>
      <c r="B166" s="187" t="s">
        <v>339</v>
      </c>
      <c r="C166" s="150"/>
      <c r="D166" s="151"/>
    </row>
    <row r="167" spans="1:4" s="47" customFormat="1" ht="66" customHeight="1" x14ac:dyDescent="0.25">
      <c r="A167" s="186" t="s">
        <v>119</v>
      </c>
      <c r="B167" s="187" t="s">
        <v>340</v>
      </c>
      <c r="C167" s="150"/>
      <c r="D167" s="151"/>
    </row>
    <row r="168" spans="1:4" s="47" customFormat="1" ht="30.75" customHeight="1" x14ac:dyDescent="0.25">
      <c r="A168" s="186" t="s">
        <v>121</v>
      </c>
      <c r="B168" s="187" t="s">
        <v>341</v>
      </c>
      <c r="C168" s="150"/>
      <c r="D168" s="151"/>
    </row>
    <row r="169" spans="1:4" s="47" customFormat="1" ht="32.25" customHeight="1" x14ac:dyDescent="0.25">
      <c r="A169" s="186" t="s">
        <v>123</v>
      </c>
      <c r="B169" s="187" t="s">
        <v>342</v>
      </c>
      <c r="C169" s="150"/>
      <c r="D169" s="151"/>
    </row>
    <row r="170" spans="1:4" s="47" customFormat="1" ht="30" customHeight="1" x14ac:dyDescent="0.25">
      <c r="A170" s="186" t="s">
        <v>125</v>
      </c>
      <c r="B170" s="187" t="s">
        <v>343</v>
      </c>
      <c r="C170" s="150"/>
      <c r="D170" s="151"/>
    </row>
    <row r="171" spans="1:4" s="47" customFormat="1" ht="30.75" customHeight="1" x14ac:dyDescent="0.25">
      <c r="A171" s="186" t="s">
        <v>127</v>
      </c>
      <c r="B171" s="187" t="s">
        <v>344</v>
      </c>
      <c r="C171" s="150"/>
      <c r="D171" s="151"/>
    </row>
    <row r="172" spans="1:4" s="47" customFormat="1" ht="30.75" customHeight="1" x14ac:dyDescent="0.25">
      <c r="A172" s="186" t="s">
        <v>129</v>
      </c>
      <c r="B172" s="187" t="s">
        <v>345</v>
      </c>
      <c r="C172" s="150"/>
      <c r="D172" s="151"/>
    </row>
    <row r="173" spans="1:4" s="47" customFormat="1" ht="29.25" customHeight="1" x14ac:dyDescent="0.25">
      <c r="A173" s="186" t="s">
        <v>131</v>
      </c>
      <c r="B173" s="187" t="s">
        <v>346</v>
      </c>
      <c r="C173" s="150"/>
      <c r="D173" s="151"/>
    </row>
    <row r="174" spans="1:4" s="47" customFormat="1" ht="47.25" customHeight="1" x14ac:dyDescent="0.25">
      <c r="A174" s="186" t="s">
        <v>133</v>
      </c>
      <c r="B174" s="187" t="s">
        <v>347</v>
      </c>
      <c r="C174" s="150"/>
      <c r="D174" s="151"/>
    </row>
    <row r="175" spans="1:4" s="47" customFormat="1" ht="40.5" customHeight="1" x14ac:dyDescent="0.25">
      <c r="A175" s="186" t="s">
        <v>135</v>
      </c>
      <c r="B175" s="187" t="s">
        <v>348</v>
      </c>
      <c r="C175" s="150"/>
      <c r="D175" s="151"/>
    </row>
    <row r="176" spans="1:4" s="47" customFormat="1" ht="37.5" customHeight="1" x14ac:dyDescent="0.25">
      <c r="A176" s="186" t="s">
        <v>137</v>
      </c>
      <c r="B176" s="187" t="s">
        <v>349</v>
      </c>
      <c r="C176" s="150"/>
      <c r="D176" s="151"/>
    </row>
    <row r="177" spans="1:10" s="47" customFormat="1" ht="43.5" customHeight="1" x14ac:dyDescent="0.25">
      <c r="A177" s="186" t="s">
        <v>139</v>
      </c>
      <c r="B177" s="187" t="s">
        <v>350</v>
      </c>
      <c r="C177" s="150"/>
      <c r="D177" s="151"/>
    </row>
    <row r="178" spans="1:10" s="47" customFormat="1" ht="66" customHeight="1" x14ac:dyDescent="0.25">
      <c r="A178" s="186" t="s">
        <v>141</v>
      </c>
      <c r="B178" s="187" t="s">
        <v>351</v>
      </c>
      <c r="C178" s="150"/>
      <c r="D178" s="151"/>
    </row>
    <row r="179" spans="1:10" s="47" customFormat="1" ht="34.5" customHeight="1" x14ac:dyDescent="0.25">
      <c r="A179" s="186" t="s">
        <v>143</v>
      </c>
      <c r="B179" s="187" t="s">
        <v>352</v>
      </c>
      <c r="C179" s="150"/>
      <c r="D179" s="151"/>
    </row>
    <row r="180" spans="1:10" s="47" customFormat="1" ht="42.75" customHeight="1" x14ac:dyDescent="0.25">
      <c r="A180" s="186" t="s">
        <v>145</v>
      </c>
      <c r="B180" s="187" t="s">
        <v>353</v>
      </c>
      <c r="C180" s="150"/>
      <c r="D180" s="151"/>
    </row>
    <row r="181" spans="1:10" s="47" customFormat="1" ht="45" customHeight="1" x14ac:dyDescent="0.25">
      <c r="A181" s="186" t="s">
        <v>147</v>
      </c>
      <c r="B181" s="187" t="s">
        <v>354</v>
      </c>
      <c r="C181" s="150"/>
      <c r="D181" s="151"/>
    </row>
    <row r="182" spans="1:10" s="47" customFormat="1" ht="35.25" customHeight="1" x14ac:dyDescent="0.25">
      <c r="A182" s="186" t="s">
        <v>149</v>
      </c>
      <c r="B182" s="187" t="s">
        <v>355</v>
      </c>
      <c r="C182" s="150"/>
      <c r="D182" s="151"/>
    </row>
    <row r="183" spans="1:10" s="47" customFormat="1" ht="62.25" customHeight="1" x14ac:dyDescent="0.25">
      <c r="A183" s="186" t="s">
        <v>151</v>
      </c>
      <c r="B183" s="187" t="s">
        <v>356</v>
      </c>
      <c r="C183" s="150"/>
      <c r="D183" s="151"/>
    </row>
    <row r="184" spans="1:10" s="47" customFormat="1" ht="45" customHeight="1" x14ac:dyDescent="0.25">
      <c r="A184" s="186" t="s">
        <v>313</v>
      </c>
      <c r="B184" s="187" t="s">
        <v>357</v>
      </c>
      <c r="C184" s="150"/>
      <c r="D184" s="151"/>
    </row>
    <row r="185" spans="1:10" s="47" customFormat="1" ht="30.75" customHeight="1" x14ac:dyDescent="0.25">
      <c r="A185" s="186" t="s">
        <v>315</v>
      </c>
      <c r="B185" s="187" t="s">
        <v>358</v>
      </c>
      <c r="C185" s="150"/>
      <c r="D185" s="151"/>
    </row>
    <row r="186" spans="1:10" s="47" customFormat="1" ht="32.25" customHeight="1" thickBot="1" x14ac:dyDescent="0.3">
      <c r="A186" s="188" t="s">
        <v>317</v>
      </c>
      <c r="B186" s="189" t="s">
        <v>359</v>
      </c>
      <c r="C186" s="152"/>
      <c r="D186" s="153"/>
    </row>
    <row r="187" spans="1:10" s="47" customFormat="1" ht="12" customHeight="1" x14ac:dyDescent="0.25">
      <c r="A187" s="48"/>
      <c r="B187" s="49"/>
      <c r="C187" s="24"/>
      <c r="D187" s="50"/>
    </row>
    <row r="188" spans="1:10" s="52" customFormat="1" ht="20.100000000000001" customHeight="1" x14ac:dyDescent="0.25">
      <c r="A188" s="242" t="s">
        <v>37</v>
      </c>
      <c r="B188" s="242"/>
      <c r="C188" s="242"/>
      <c r="D188" s="242"/>
      <c r="E188" s="51"/>
      <c r="F188" s="51"/>
      <c r="G188" s="51"/>
      <c r="H188" s="51"/>
      <c r="I188" s="51"/>
      <c r="J188" s="51"/>
    </row>
    <row r="189" spans="1:10" s="52" customFormat="1" ht="20.100000000000001" customHeight="1" x14ac:dyDescent="0.25">
      <c r="A189" s="53"/>
      <c r="B189" s="53"/>
      <c r="C189" s="53"/>
      <c r="D189" s="53"/>
      <c r="E189" s="51"/>
      <c r="F189" s="51"/>
      <c r="G189" s="51"/>
      <c r="H189" s="51"/>
      <c r="I189" s="51"/>
      <c r="J189" s="51"/>
    </row>
    <row r="190" spans="1:10" s="11" customFormat="1" ht="15" customHeight="1" x14ac:dyDescent="0.25">
      <c r="A190" s="243" t="s">
        <v>1</v>
      </c>
      <c r="B190" s="243"/>
      <c r="C190" s="244" t="str">
        <f>IF('Príloha č. 1'!$C$6="","",'Príloha č. 1'!$C$6)</f>
        <v/>
      </c>
      <c r="D190" s="244"/>
      <c r="G190" s="12"/>
    </row>
    <row r="191" spans="1:10" s="11" customFormat="1" ht="15" customHeight="1" x14ac:dyDescent="0.25">
      <c r="A191" s="245" t="s">
        <v>2</v>
      </c>
      <c r="B191" s="245"/>
      <c r="C191" s="246" t="str">
        <f>IF('Príloha č. 1'!$C$7="","",'Príloha č. 1'!$C$7)</f>
        <v/>
      </c>
      <c r="D191" s="246"/>
    </row>
    <row r="192" spans="1:10" s="11" customFormat="1" ht="15" customHeight="1" x14ac:dyDescent="0.25">
      <c r="A192" s="245" t="s">
        <v>3</v>
      </c>
      <c r="B192" s="245"/>
      <c r="C192" s="246" t="str">
        <f>IF('Príloha č. 1'!C8:D8="","",'Príloha č. 1'!C8:D8)</f>
        <v/>
      </c>
      <c r="D192" s="246"/>
    </row>
    <row r="193" spans="1:8" s="11" customFormat="1" ht="15" customHeight="1" x14ac:dyDescent="0.25">
      <c r="A193" s="245" t="s">
        <v>4</v>
      </c>
      <c r="B193" s="245"/>
      <c r="C193" s="246" t="str">
        <f>IF('Príloha č. 1'!C9:D9="","",'Príloha č. 1'!C9:D9)</f>
        <v/>
      </c>
      <c r="D193" s="246"/>
    </row>
    <row r="196" spans="1:8" ht="15" customHeight="1" x14ac:dyDescent="0.2">
      <c r="A196" s="1" t="s">
        <v>8</v>
      </c>
      <c r="B196" s="54" t="str">
        <f>IF('Príloha č. 1'!B23:B23="","",'Príloha č. 1'!B23:B23)</f>
        <v/>
      </c>
      <c r="C196" s="45"/>
      <c r="E196" s="1"/>
      <c r="F196" s="1"/>
      <c r="G196" s="1"/>
    </row>
    <row r="197" spans="1:8" ht="15" customHeight="1" x14ac:dyDescent="0.2">
      <c r="A197" s="1" t="s">
        <v>9</v>
      </c>
      <c r="B197" s="55" t="str">
        <f>IF('Príloha č. 1'!B24:B24="","",'Príloha č. 1'!B24:B24)</f>
        <v/>
      </c>
      <c r="C197" s="45"/>
      <c r="E197" s="1"/>
      <c r="F197" s="1"/>
      <c r="G197" s="1"/>
    </row>
    <row r="198" spans="1:8" ht="39.950000000000003" customHeight="1" x14ac:dyDescent="0.2">
      <c r="D198" s="46"/>
    </row>
    <row r="199" spans="1:8" ht="19.5" customHeight="1" x14ac:dyDescent="0.2">
      <c r="C199" s="56" t="s">
        <v>71</v>
      </c>
      <c r="D199" s="57" t="str">
        <f>IF('Príloha č. 1'!D27="","",'Príloha č. 1'!D27)</f>
        <v/>
      </c>
    </row>
    <row r="200" spans="1:8" ht="45" customHeight="1" x14ac:dyDescent="0.2">
      <c r="D200" s="145" t="s">
        <v>86</v>
      </c>
      <c r="E200" s="15"/>
      <c r="F200" s="15"/>
      <c r="G200" s="15"/>
    </row>
    <row r="201" spans="1:8" s="13" customFormat="1" x14ac:dyDescent="0.2">
      <c r="A201" s="200" t="s">
        <v>10</v>
      </c>
      <c r="B201" s="200"/>
      <c r="C201" s="161"/>
      <c r="D201" s="15"/>
      <c r="E201" s="45"/>
      <c r="F201" s="45"/>
      <c r="G201" s="45"/>
    </row>
    <row r="202" spans="1:8" s="17" customFormat="1" ht="12" customHeight="1" x14ac:dyDescent="0.2">
      <c r="A202" s="14"/>
      <c r="B202" s="162" t="s">
        <v>11</v>
      </c>
      <c r="C202" s="162"/>
      <c r="D202" s="3"/>
      <c r="E202" s="45"/>
      <c r="F202" s="45"/>
      <c r="G202" s="45"/>
      <c r="H202" s="15"/>
    </row>
  </sheetData>
  <sheetProtection algorithmName="SHA-512" hashValue="M0M0pMKtYo9hVS8YK4LuCimEKtWJBrkbE6k3n80YFkvGdHLUcbSK7hARgHmTfDpjWIrEx7bvHlqEdseejBVyKQ==" saltValue="8SOZGsoEobFiqC0j8m22Fg==" spinCount="100000" sheet="1" formatCells="0" formatColumns="0" formatRows="0" insertColumns="0" insertRows="0" insertHyperlinks="0" deleteColumns="0" deleteRows="0" selectLockedCells="1" sort="0" autoFilter="0" pivotTables="0"/>
  <mergeCells count="41">
    <mergeCell ref="A159:B159"/>
    <mergeCell ref="A160:B160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40:B40"/>
    <mergeCell ref="A41:B41"/>
    <mergeCell ref="A42:B42"/>
    <mergeCell ref="A120:B120"/>
    <mergeCell ref="A148:B148"/>
    <mergeCell ref="A35:B35"/>
    <mergeCell ref="A36:B36"/>
    <mergeCell ref="A37:B37"/>
    <mergeCell ref="A38:B38"/>
    <mergeCell ref="A39:B39"/>
    <mergeCell ref="A201:B201"/>
    <mergeCell ref="A188:D188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8:B8"/>
    <mergeCell ref="A33:B33"/>
    <mergeCell ref="A34:B34"/>
    <mergeCell ref="A7:D7"/>
    <mergeCell ref="A1:D1"/>
    <mergeCell ref="A2:D2"/>
    <mergeCell ref="A3:D3"/>
    <mergeCell ref="A5:B6"/>
    <mergeCell ref="C5:D5"/>
  </mergeCells>
  <conditionalFormatting sqref="B196:B197 C190:D193 D199">
    <cfRule type="containsBlanks" dxfId="55" priority="38">
      <formula>LEN(TRIM(B190))=0</formula>
    </cfRule>
  </conditionalFormatting>
  <conditionalFormatting sqref="C178:D185">
    <cfRule type="containsBlanks" dxfId="54" priority="22">
      <formula>LEN(TRIM(C178))=0</formula>
    </cfRule>
  </conditionalFormatting>
  <conditionalFormatting sqref="C186:D186">
    <cfRule type="containsBlanks" dxfId="53" priority="21">
      <formula>LEN(TRIM(C186))=0</formula>
    </cfRule>
  </conditionalFormatting>
  <conditionalFormatting sqref="C161:D168 C175:D177">
    <cfRule type="containsBlanks" dxfId="52" priority="20">
      <formula>LEN(TRIM(C161))=0</formula>
    </cfRule>
  </conditionalFormatting>
  <conditionalFormatting sqref="C169:D174">
    <cfRule type="containsBlanks" dxfId="51" priority="19">
      <formula>LEN(TRIM(C169))=0</formula>
    </cfRule>
  </conditionalFormatting>
  <conditionalFormatting sqref="C144:D151 C158:D160">
    <cfRule type="containsBlanks" dxfId="50" priority="18">
      <formula>LEN(TRIM(C144))=0</formula>
    </cfRule>
  </conditionalFormatting>
  <conditionalFormatting sqref="C152:D157">
    <cfRule type="containsBlanks" dxfId="49" priority="17">
      <formula>LEN(TRIM(C152))=0</formula>
    </cfRule>
  </conditionalFormatting>
  <conditionalFormatting sqref="C127:D134 C141:D143">
    <cfRule type="containsBlanks" dxfId="48" priority="16">
      <formula>LEN(TRIM(C127))=0</formula>
    </cfRule>
  </conditionalFormatting>
  <conditionalFormatting sqref="C135:D140">
    <cfRule type="containsBlanks" dxfId="47" priority="15">
      <formula>LEN(TRIM(C135))=0</formula>
    </cfRule>
  </conditionalFormatting>
  <conditionalFormatting sqref="C110:D117 C124:D126">
    <cfRule type="containsBlanks" dxfId="46" priority="14">
      <formula>LEN(TRIM(C110))=0</formula>
    </cfRule>
  </conditionalFormatting>
  <conditionalFormatting sqref="C118:D123">
    <cfRule type="containsBlanks" dxfId="45" priority="13">
      <formula>LEN(TRIM(C118))=0</formula>
    </cfRule>
  </conditionalFormatting>
  <conditionalFormatting sqref="C93:D100 C107:D109">
    <cfRule type="containsBlanks" dxfId="44" priority="12">
      <formula>LEN(TRIM(C93))=0</formula>
    </cfRule>
  </conditionalFormatting>
  <conditionalFormatting sqref="C101:D106">
    <cfRule type="containsBlanks" dxfId="43" priority="11">
      <formula>LEN(TRIM(C101))=0</formula>
    </cfRule>
  </conditionalFormatting>
  <conditionalFormatting sqref="C76:D83 C90:D92">
    <cfRule type="containsBlanks" dxfId="42" priority="10">
      <formula>LEN(TRIM(C76))=0</formula>
    </cfRule>
  </conditionalFormatting>
  <conditionalFormatting sqref="C84:D89">
    <cfRule type="containsBlanks" dxfId="41" priority="9">
      <formula>LEN(TRIM(C84))=0</formula>
    </cfRule>
  </conditionalFormatting>
  <conditionalFormatting sqref="C59:D66 C73:D75">
    <cfRule type="containsBlanks" dxfId="40" priority="8">
      <formula>LEN(TRIM(C59))=0</formula>
    </cfRule>
  </conditionalFormatting>
  <conditionalFormatting sqref="C67:D72">
    <cfRule type="containsBlanks" dxfId="39" priority="7">
      <formula>LEN(TRIM(C67))=0</formula>
    </cfRule>
  </conditionalFormatting>
  <conditionalFormatting sqref="C42:D49 C56:D58">
    <cfRule type="containsBlanks" dxfId="38" priority="6">
      <formula>LEN(TRIM(C42))=0</formula>
    </cfRule>
  </conditionalFormatting>
  <conditionalFormatting sqref="C50:D55">
    <cfRule type="containsBlanks" dxfId="37" priority="5">
      <formula>LEN(TRIM(C50))=0</formula>
    </cfRule>
  </conditionalFormatting>
  <conditionalFormatting sqref="C25:D32 C39:D41">
    <cfRule type="containsBlanks" dxfId="36" priority="4">
      <formula>LEN(TRIM(C25))=0</formula>
    </cfRule>
  </conditionalFormatting>
  <conditionalFormatting sqref="C33:D38">
    <cfRule type="containsBlanks" dxfId="35" priority="3">
      <formula>LEN(TRIM(C33))=0</formula>
    </cfRule>
  </conditionalFormatting>
  <conditionalFormatting sqref="C8:D15 C22:D24">
    <cfRule type="containsBlanks" dxfId="34" priority="2">
      <formula>LEN(TRIM(C8))=0</formula>
    </cfRule>
  </conditionalFormatting>
  <conditionalFormatting sqref="C16:D21">
    <cfRule type="containsBlanks" dxfId="33" priority="1">
      <formula>LEN(TRIM(C16))=0</formula>
    </cfRule>
  </conditionalFormatting>
  <pageMargins left="0.98425196850393704" right="0.78740157480314965" top="0.98425196850393704" bottom="0.78740157480314965" header="0.31496062992125984" footer="0.31496062992125984"/>
  <pageSetup paperSize="9" scale="76" orientation="portrait" r:id="rId1"/>
  <headerFooter>
    <oddHeader>&amp;L&amp;"Arial,Tučné"&amp;10Príloha č. 5 SP&amp;"Arial,Normálne"
Špecifikácia predmetu zákazky (Príloha č. 1 zmluvy)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51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7.7109375" style="1" customWidth="1"/>
    <col min="4" max="4" width="12.85546875" style="27" customWidth="1"/>
    <col min="5" max="5" width="16.5703125" style="1" customWidth="1"/>
    <col min="6" max="6" width="12.42578125" style="1" customWidth="1"/>
    <col min="7" max="7" width="15.42578125" style="1" customWidth="1"/>
    <col min="8" max="8" width="12.85546875" style="1" customWidth="1"/>
    <col min="9" max="16" width="15.7109375" style="1" customWidth="1"/>
    <col min="17" max="16384" width="9.140625" style="1"/>
  </cols>
  <sheetData>
    <row r="1" spans="1:16" ht="15" customHeight="1" x14ac:dyDescent="0.2">
      <c r="A1" s="233" t="s">
        <v>12</v>
      </c>
      <c r="B1" s="233"/>
    </row>
    <row r="2" spans="1:16" ht="37.5" customHeight="1" x14ac:dyDescent="0.2">
      <c r="A2" s="234" t="str">
        <f>'Príloha č. 1'!A2:B2</f>
        <v>Monitory vitálnych funkcií vrátane transportných modulov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6" s="2" customFormat="1" ht="42" customHeight="1" thickBot="1" x14ac:dyDescent="0.3">
      <c r="A3" s="263" t="s">
        <v>43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1:16" s="102" customFormat="1" ht="27" customHeight="1" x14ac:dyDescent="0.25">
      <c r="A4" s="331" t="s">
        <v>39</v>
      </c>
      <c r="B4" s="332" t="s">
        <v>55</v>
      </c>
      <c r="C4" s="333" t="s">
        <v>40</v>
      </c>
      <c r="D4" s="334" t="s">
        <v>361</v>
      </c>
      <c r="E4" s="257" t="s">
        <v>362</v>
      </c>
      <c r="F4" s="257" t="s">
        <v>363</v>
      </c>
      <c r="G4" s="259" t="s">
        <v>44</v>
      </c>
      <c r="H4" s="257" t="s">
        <v>364</v>
      </c>
      <c r="I4" s="257" t="s">
        <v>365</v>
      </c>
      <c r="J4" s="261" t="s">
        <v>52</v>
      </c>
      <c r="K4" s="262"/>
      <c r="L4" s="262"/>
      <c r="M4" s="262"/>
      <c r="N4" s="253" t="s">
        <v>366</v>
      </c>
      <c r="O4" s="254"/>
      <c r="P4" s="255"/>
    </row>
    <row r="5" spans="1:16" s="102" customFormat="1" ht="27" customHeight="1" x14ac:dyDescent="0.25">
      <c r="A5" s="335"/>
      <c r="B5" s="336"/>
      <c r="C5" s="337"/>
      <c r="D5" s="338"/>
      <c r="E5" s="258"/>
      <c r="F5" s="258"/>
      <c r="G5" s="260"/>
      <c r="H5" s="258"/>
      <c r="I5" s="258"/>
      <c r="J5" s="29" t="s">
        <v>41</v>
      </c>
      <c r="K5" s="29" t="s">
        <v>53</v>
      </c>
      <c r="L5" s="30" t="s">
        <v>54</v>
      </c>
      <c r="M5" s="31" t="s">
        <v>42</v>
      </c>
      <c r="N5" s="32" t="s">
        <v>41</v>
      </c>
      <c r="O5" s="29" t="s">
        <v>54</v>
      </c>
      <c r="P5" s="33" t="s">
        <v>42</v>
      </c>
    </row>
    <row r="6" spans="1:16" s="102" customFormat="1" ht="15" x14ac:dyDescent="0.25">
      <c r="A6" s="339" t="s">
        <v>26</v>
      </c>
      <c r="B6" s="340" t="s">
        <v>27</v>
      </c>
      <c r="C6" s="340" t="s">
        <v>28</v>
      </c>
      <c r="D6" s="341" t="s">
        <v>29</v>
      </c>
      <c r="E6" s="166" t="s">
        <v>30</v>
      </c>
      <c r="F6" s="166" t="s">
        <v>31</v>
      </c>
      <c r="G6" s="166" t="s">
        <v>32</v>
      </c>
      <c r="H6" s="166" t="s">
        <v>33</v>
      </c>
      <c r="I6" s="166" t="s">
        <v>34</v>
      </c>
      <c r="J6" s="167" t="s">
        <v>35</v>
      </c>
      <c r="K6" s="168" t="s">
        <v>45</v>
      </c>
      <c r="L6" s="18" t="s">
        <v>46</v>
      </c>
      <c r="M6" s="20" t="s">
        <v>238</v>
      </c>
      <c r="N6" s="21" t="s">
        <v>282</v>
      </c>
      <c r="O6" s="26" t="s">
        <v>367</v>
      </c>
      <c r="P6" s="19" t="s">
        <v>368</v>
      </c>
    </row>
    <row r="7" spans="1:16" s="102" customFormat="1" ht="33" customHeight="1" x14ac:dyDescent="0.25">
      <c r="A7" s="342">
        <v>1</v>
      </c>
      <c r="B7" s="343" t="s">
        <v>369</v>
      </c>
      <c r="C7" s="344" t="s">
        <v>38</v>
      </c>
      <c r="D7" s="345">
        <v>18</v>
      </c>
      <c r="E7" s="296"/>
      <c r="F7" s="296"/>
      <c r="G7" s="296"/>
      <c r="H7" s="296"/>
      <c r="I7" s="296"/>
      <c r="J7" s="297"/>
      <c r="K7" s="298"/>
      <c r="L7" s="154">
        <f>J7*K7</f>
        <v>0</v>
      </c>
      <c r="M7" s="155">
        <f>J7+L7</f>
        <v>0</v>
      </c>
      <c r="N7" s="156">
        <f>D7*J7</f>
        <v>0</v>
      </c>
      <c r="O7" s="157">
        <f>N7*K7</f>
        <v>0</v>
      </c>
      <c r="P7" s="158">
        <f>N7+O7</f>
        <v>0</v>
      </c>
    </row>
    <row r="8" spans="1:16" s="102" customFormat="1" ht="33" customHeight="1" x14ac:dyDescent="0.25">
      <c r="A8" s="346">
        <v>2</v>
      </c>
      <c r="B8" s="347" t="s">
        <v>370</v>
      </c>
      <c r="C8" s="348" t="s">
        <v>38</v>
      </c>
      <c r="D8" s="349">
        <v>11</v>
      </c>
      <c r="E8" s="296"/>
      <c r="F8" s="296"/>
      <c r="G8" s="296"/>
      <c r="H8" s="296"/>
      <c r="I8" s="296"/>
      <c r="J8" s="299"/>
      <c r="K8" s="298"/>
      <c r="L8" s="154">
        <f t="shared" ref="L8:L27" si="0">J8*K8</f>
        <v>0</v>
      </c>
      <c r="M8" s="155">
        <f t="shared" ref="M8:M27" si="1">J8+L8</f>
        <v>0</v>
      </c>
      <c r="N8" s="156">
        <f t="shared" ref="N8:N27" si="2">D8*J8</f>
        <v>0</v>
      </c>
      <c r="O8" s="157">
        <f t="shared" ref="O8:O27" si="3">N8*K8</f>
        <v>0</v>
      </c>
      <c r="P8" s="158">
        <f t="shared" ref="P8:P27" si="4">N8+O8</f>
        <v>0</v>
      </c>
    </row>
    <row r="9" spans="1:16" s="102" customFormat="1" ht="33" customHeight="1" x14ac:dyDescent="0.25">
      <c r="A9" s="342">
        <v>3</v>
      </c>
      <c r="B9" s="343" t="s">
        <v>371</v>
      </c>
      <c r="C9" s="344" t="s">
        <v>38</v>
      </c>
      <c r="D9" s="345">
        <v>29</v>
      </c>
      <c r="E9" s="296"/>
      <c r="F9" s="296"/>
      <c r="G9" s="296"/>
      <c r="H9" s="296"/>
      <c r="I9" s="296"/>
      <c r="J9" s="297"/>
      <c r="K9" s="298"/>
      <c r="L9" s="154">
        <f t="shared" si="0"/>
        <v>0</v>
      </c>
      <c r="M9" s="155">
        <f t="shared" si="1"/>
        <v>0</v>
      </c>
      <c r="N9" s="156">
        <f t="shared" si="2"/>
        <v>0</v>
      </c>
      <c r="O9" s="157">
        <f t="shared" si="3"/>
        <v>0</v>
      </c>
      <c r="P9" s="158">
        <f t="shared" si="4"/>
        <v>0</v>
      </c>
    </row>
    <row r="10" spans="1:16" s="102" customFormat="1" ht="33" customHeight="1" x14ac:dyDescent="0.25">
      <c r="A10" s="346">
        <v>4</v>
      </c>
      <c r="B10" s="347" t="s">
        <v>372</v>
      </c>
      <c r="C10" s="348" t="s">
        <v>38</v>
      </c>
      <c r="D10" s="349">
        <v>5</v>
      </c>
      <c r="E10" s="296"/>
      <c r="F10" s="296"/>
      <c r="G10" s="296"/>
      <c r="H10" s="296"/>
      <c r="I10" s="296"/>
      <c r="J10" s="299"/>
      <c r="K10" s="298"/>
      <c r="L10" s="154">
        <f t="shared" si="0"/>
        <v>0</v>
      </c>
      <c r="M10" s="155">
        <f t="shared" si="1"/>
        <v>0</v>
      </c>
      <c r="N10" s="156">
        <f t="shared" si="2"/>
        <v>0</v>
      </c>
      <c r="O10" s="157">
        <f t="shared" si="3"/>
        <v>0</v>
      </c>
      <c r="P10" s="158">
        <f t="shared" si="4"/>
        <v>0</v>
      </c>
    </row>
    <row r="11" spans="1:16" s="102" customFormat="1" ht="33" customHeight="1" x14ac:dyDescent="0.25">
      <c r="A11" s="342">
        <v>5</v>
      </c>
      <c r="B11" s="343" t="s">
        <v>373</v>
      </c>
      <c r="C11" s="344" t="s">
        <v>38</v>
      </c>
      <c r="D11" s="345">
        <v>10</v>
      </c>
      <c r="E11" s="296"/>
      <c r="F11" s="296"/>
      <c r="G11" s="296"/>
      <c r="H11" s="296"/>
      <c r="I11" s="296"/>
      <c r="J11" s="297"/>
      <c r="K11" s="298"/>
      <c r="L11" s="154">
        <f t="shared" si="0"/>
        <v>0</v>
      </c>
      <c r="M11" s="155">
        <f t="shared" si="1"/>
        <v>0</v>
      </c>
      <c r="N11" s="156">
        <f t="shared" si="2"/>
        <v>0</v>
      </c>
      <c r="O11" s="157">
        <f t="shared" si="3"/>
        <v>0</v>
      </c>
      <c r="P11" s="158">
        <f t="shared" si="4"/>
        <v>0</v>
      </c>
    </row>
    <row r="12" spans="1:16" s="102" customFormat="1" ht="33" customHeight="1" x14ac:dyDescent="0.25">
      <c r="A12" s="346">
        <v>6</v>
      </c>
      <c r="B12" s="347" t="s">
        <v>374</v>
      </c>
      <c r="C12" s="348" t="s">
        <v>38</v>
      </c>
      <c r="D12" s="349">
        <v>10</v>
      </c>
      <c r="E12" s="296"/>
      <c r="F12" s="296"/>
      <c r="G12" s="296"/>
      <c r="H12" s="296"/>
      <c r="I12" s="296"/>
      <c r="J12" s="299"/>
      <c r="K12" s="298"/>
      <c r="L12" s="154">
        <f t="shared" si="0"/>
        <v>0</v>
      </c>
      <c r="M12" s="155">
        <f t="shared" si="1"/>
        <v>0</v>
      </c>
      <c r="N12" s="156">
        <f t="shared" si="2"/>
        <v>0</v>
      </c>
      <c r="O12" s="157">
        <f t="shared" si="3"/>
        <v>0</v>
      </c>
      <c r="P12" s="158">
        <f t="shared" si="4"/>
        <v>0</v>
      </c>
    </row>
    <row r="13" spans="1:16" s="102" customFormat="1" ht="33" customHeight="1" x14ac:dyDescent="0.25">
      <c r="A13" s="342">
        <v>7</v>
      </c>
      <c r="B13" s="343" t="s">
        <v>375</v>
      </c>
      <c r="C13" s="344" t="s">
        <v>38</v>
      </c>
      <c r="D13" s="345">
        <v>10</v>
      </c>
      <c r="E13" s="296"/>
      <c r="F13" s="296"/>
      <c r="G13" s="296"/>
      <c r="H13" s="296"/>
      <c r="I13" s="296"/>
      <c r="J13" s="297"/>
      <c r="K13" s="298"/>
      <c r="L13" s="154">
        <f t="shared" si="0"/>
        <v>0</v>
      </c>
      <c r="M13" s="155">
        <f t="shared" si="1"/>
        <v>0</v>
      </c>
      <c r="N13" s="156">
        <f t="shared" si="2"/>
        <v>0</v>
      </c>
      <c r="O13" s="157">
        <f t="shared" si="3"/>
        <v>0</v>
      </c>
      <c r="P13" s="158">
        <f t="shared" si="4"/>
        <v>0</v>
      </c>
    </row>
    <row r="14" spans="1:16" s="102" customFormat="1" ht="33" customHeight="1" x14ac:dyDescent="0.25">
      <c r="A14" s="346">
        <v>8</v>
      </c>
      <c r="B14" s="347" t="s">
        <v>376</v>
      </c>
      <c r="C14" s="348" t="s">
        <v>38</v>
      </c>
      <c r="D14" s="349">
        <v>6</v>
      </c>
      <c r="E14" s="296"/>
      <c r="F14" s="296"/>
      <c r="G14" s="296"/>
      <c r="H14" s="296"/>
      <c r="I14" s="296"/>
      <c r="J14" s="299"/>
      <c r="K14" s="298"/>
      <c r="L14" s="154">
        <f t="shared" si="0"/>
        <v>0</v>
      </c>
      <c r="M14" s="155">
        <f t="shared" si="1"/>
        <v>0</v>
      </c>
      <c r="N14" s="156">
        <f t="shared" si="2"/>
        <v>0</v>
      </c>
      <c r="O14" s="157">
        <f t="shared" si="3"/>
        <v>0</v>
      </c>
      <c r="P14" s="158">
        <f t="shared" si="4"/>
        <v>0</v>
      </c>
    </row>
    <row r="15" spans="1:16" s="102" customFormat="1" ht="33" customHeight="1" x14ac:dyDescent="0.25">
      <c r="A15" s="342">
        <v>9</v>
      </c>
      <c r="B15" s="343" t="s">
        <v>377</v>
      </c>
      <c r="C15" s="344" t="s">
        <v>38</v>
      </c>
      <c r="D15" s="345">
        <v>29</v>
      </c>
      <c r="E15" s="296"/>
      <c r="F15" s="296"/>
      <c r="G15" s="296"/>
      <c r="H15" s="296"/>
      <c r="I15" s="296"/>
      <c r="J15" s="297"/>
      <c r="K15" s="298"/>
      <c r="L15" s="154">
        <f t="shared" si="0"/>
        <v>0</v>
      </c>
      <c r="M15" s="155">
        <f t="shared" si="1"/>
        <v>0</v>
      </c>
      <c r="N15" s="156">
        <f t="shared" si="2"/>
        <v>0</v>
      </c>
      <c r="O15" s="157">
        <f t="shared" si="3"/>
        <v>0</v>
      </c>
      <c r="P15" s="158">
        <f t="shared" si="4"/>
        <v>0</v>
      </c>
    </row>
    <row r="16" spans="1:16" s="102" customFormat="1" ht="33" customHeight="1" x14ac:dyDescent="0.25">
      <c r="A16" s="346">
        <v>10</v>
      </c>
      <c r="B16" s="347" t="s">
        <v>378</v>
      </c>
      <c r="C16" s="348" t="s">
        <v>38</v>
      </c>
      <c r="D16" s="349">
        <v>29</v>
      </c>
      <c r="E16" s="296"/>
      <c r="F16" s="296"/>
      <c r="G16" s="296"/>
      <c r="H16" s="296"/>
      <c r="I16" s="296"/>
      <c r="J16" s="299"/>
      <c r="K16" s="298"/>
      <c r="L16" s="154">
        <f t="shared" si="0"/>
        <v>0</v>
      </c>
      <c r="M16" s="155">
        <f t="shared" si="1"/>
        <v>0</v>
      </c>
      <c r="N16" s="156">
        <f t="shared" si="2"/>
        <v>0</v>
      </c>
      <c r="O16" s="157">
        <f t="shared" si="3"/>
        <v>0</v>
      </c>
      <c r="P16" s="158">
        <f t="shared" si="4"/>
        <v>0</v>
      </c>
    </row>
    <row r="17" spans="1:24" s="102" customFormat="1" ht="33" customHeight="1" x14ac:dyDescent="0.25">
      <c r="A17" s="342">
        <v>11</v>
      </c>
      <c r="B17" s="343" t="s">
        <v>379</v>
      </c>
      <c r="C17" s="344" t="s">
        <v>38</v>
      </c>
      <c r="D17" s="345">
        <v>1</v>
      </c>
      <c r="E17" s="296"/>
      <c r="F17" s="296"/>
      <c r="G17" s="296"/>
      <c r="H17" s="296"/>
      <c r="I17" s="296"/>
      <c r="J17" s="297"/>
      <c r="K17" s="298"/>
      <c r="L17" s="154">
        <f t="shared" si="0"/>
        <v>0</v>
      </c>
      <c r="M17" s="155">
        <f t="shared" si="1"/>
        <v>0</v>
      </c>
      <c r="N17" s="156">
        <f t="shared" si="2"/>
        <v>0</v>
      </c>
      <c r="O17" s="157">
        <f t="shared" si="3"/>
        <v>0</v>
      </c>
      <c r="P17" s="158">
        <f t="shared" si="4"/>
        <v>0</v>
      </c>
    </row>
    <row r="18" spans="1:24" s="102" customFormat="1" ht="33" customHeight="1" x14ac:dyDescent="0.25">
      <c r="A18" s="346">
        <v>12</v>
      </c>
      <c r="B18" s="347" t="s">
        <v>380</v>
      </c>
      <c r="C18" s="348" t="s">
        <v>38</v>
      </c>
      <c r="D18" s="349">
        <v>4</v>
      </c>
      <c r="E18" s="296"/>
      <c r="F18" s="296"/>
      <c r="G18" s="296"/>
      <c r="H18" s="296"/>
      <c r="I18" s="296"/>
      <c r="J18" s="299"/>
      <c r="K18" s="298"/>
      <c r="L18" s="154">
        <f t="shared" si="0"/>
        <v>0</v>
      </c>
      <c r="M18" s="155">
        <f t="shared" si="1"/>
        <v>0</v>
      </c>
      <c r="N18" s="156">
        <f t="shared" si="2"/>
        <v>0</v>
      </c>
      <c r="O18" s="157">
        <f t="shared" si="3"/>
        <v>0</v>
      </c>
      <c r="P18" s="158">
        <f t="shared" si="4"/>
        <v>0</v>
      </c>
    </row>
    <row r="19" spans="1:24" s="102" customFormat="1" ht="33" customHeight="1" x14ac:dyDescent="0.25">
      <c r="A19" s="342">
        <v>13</v>
      </c>
      <c r="B19" s="343" t="s">
        <v>381</v>
      </c>
      <c r="C19" s="344" t="s">
        <v>38</v>
      </c>
      <c r="D19" s="345">
        <v>29</v>
      </c>
      <c r="E19" s="296"/>
      <c r="F19" s="296"/>
      <c r="G19" s="296"/>
      <c r="H19" s="296"/>
      <c r="I19" s="296"/>
      <c r="J19" s="297"/>
      <c r="K19" s="298"/>
      <c r="L19" s="154">
        <f t="shared" si="0"/>
        <v>0</v>
      </c>
      <c r="M19" s="155">
        <f t="shared" si="1"/>
        <v>0</v>
      </c>
      <c r="N19" s="156">
        <f t="shared" si="2"/>
        <v>0</v>
      </c>
      <c r="O19" s="157">
        <f t="shared" si="3"/>
        <v>0</v>
      </c>
      <c r="P19" s="158">
        <f t="shared" si="4"/>
        <v>0</v>
      </c>
    </row>
    <row r="20" spans="1:24" s="102" customFormat="1" ht="33" customHeight="1" x14ac:dyDescent="0.25">
      <c r="A20" s="346">
        <v>14</v>
      </c>
      <c r="B20" s="347" t="s">
        <v>382</v>
      </c>
      <c r="C20" s="348" t="s">
        <v>38</v>
      </c>
      <c r="D20" s="349">
        <v>87</v>
      </c>
      <c r="E20" s="296"/>
      <c r="F20" s="296"/>
      <c r="G20" s="296"/>
      <c r="H20" s="296"/>
      <c r="I20" s="296"/>
      <c r="J20" s="299"/>
      <c r="K20" s="298"/>
      <c r="L20" s="154">
        <f t="shared" si="0"/>
        <v>0</v>
      </c>
      <c r="M20" s="155">
        <f t="shared" si="1"/>
        <v>0</v>
      </c>
      <c r="N20" s="156">
        <f t="shared" si="2"/>
        <v>0</v>
      </c>
      <c r="O20" s="157">
        <f t="shared" si="3"/>
        <v>0</v>
      </c>
      <c r="P20" s="158">
        <f t="shared" si="4"/>
        <v>0</v>
      </c>
    </row>
    <row r="21" spans="1:24" s="102" customFormat="1" ht="46.5" customHeight="1" x14ac:dyDescent="0.25">
      <c r="A21" s="342">
        <v>15</v>
      </c>
      <c r="B21" s="343" t="s">
        <v>383</v>
      </c>
      <c r="C21" s="344" t="s">
        <v>38</v>
      </c>
      <c r="D21" s="345">
        <v>90</v>
      </c>
      <c r="E21" s="296"/>
      <c r="F21" s="296"/>
      <c r="G21" s="296"/>
      <c r="H21" s="296"/>
      <c r="I21" s="296"/>
      <c r="J21" s="297"/>
      <c r="K21" s="298"/>
      <c r="L21" s="154">
        <f t="shared" si="0"/>
        <v>0</v>
      </c>
      <c r="M21" s="155">
        <f t="shared" si="1"/>
        <v>0</v>
      </c>
      <c r="N21" s="156">
        <f t="shared" si="2"/>
        <v>0</v>
      </c>
      <c r="O21" s="157">
        <f t="shared" si="3"/>
        <v>0</v>
      </c>
      <c r="P21" s="158">
        <f t="shared" si="4"/>
        <v>0</v>
      </c>
    </row>
    <row r="22" spans="1:24" s="102" customFormat="1" ht="29.25" customHeight="1" x14ac:dyDescent="0.25">
      <c r="A22" s="346">
        <v>16</v>
      </c>
      <c r="B22" s="347" t="s">
        <v>384</v>
      </c>
      <c r="C22" s="348" t="s">
        <v>38</v>
      </c>
      <c r="D22" s="349">
        <v>15</v>
      </c>
      <c r="E22" s="296"/>
      <c r="F22" s="296"/>
      <c r="G22" s="296"/>
      <c r="H22" s="296"/>
      <c r="I22" s="296"/>
      <c r="J22" s="299"/>
      <c r="K22" s="298"/>
      <c r="L22" s="154">
        <f t="shared" si="0"/>
        <v>0</v>
      </c>
      <c r="M22" s="155">
        <f t="shared" si="1"/>
        <v>0</v>
      </c>
      <c r="N22" s="156">
        <f t="shared" si="2"/>
        <v>0</v>
      </c>
      <c r="O22" s="157">
        <f t="shared" si="3"/>
        <v>0</v>
      </c>
      <c r="P22" s="158">
        <f t="shared" si="4"/>
        <v>0</v>
      </c>
    </row>
    <row r="23" spans="1:24" s="102" customFormat="1" ht="46.5" customHeight="1" x14ac:dyDescent="0.25">
      <c r="A23" s="342">
        <v>17</v>
      </c>
      <c r="B23" s="343" t="s">
        <v>385</v>
      </c>
      <c r="C23" s="344" t="s">
        <v>38</v>
      </c>
      <c r="D23" s="345">
        <v>10</v>
      </c>
      <c r="E23" s="296"/>
      <c r="F23" s="296"/>
      <c r="G23" s="296"/>
      <c r="H23" s="296"/>
      <c r="I23" s="296"/>
      <c r="J23" s="297"/>
      <c r="K23" s="298"/>
      <c r="L23" s="154">
        <f t="shared" si="0"/>
        <v>0</v>
      </c>
      <c r="M23" s="155">
        <f t="shared" si="1"/>
        <v>0</v>
      </c>
      <c r="N23" s="156">
        <f t="shared" si="2"/>
        <v>0</v>
      </c>
      <c r="O23" s="157">
        <f t="shared" si="3"/>
        <v>0</v>
      </c>
      <c r="P23" s="158">
        <f t="shared" si="4"/>
        <v>0</v>
      </c>
    </row>
    <row r="24" spans="1:24" s="102" customFormat="1" ht="46.5" customHeight="1" x14ac:dyDescent="0.25">
      <c r="A24" s="346">
        <v>18</v>
      </c>
      <c r="B24" s="347" t="s">
        <v>386</v>
      </c>
      <c r="C24" s="348" t="s">
        <v>38</v>
      </c>
      <c r="D24" s="349">
        <v>6</v>
      </c>
      <c r="E24" s="296"/>
      <c r="F24" s="296"/>
      <c r="G24" s="296"/>
      <c r="H24" s="296"/>
      <c r="I24" s="296"/>
      <c r="J24" s="299"/>
      <c r="K24" s="298"/>
      <c r="L24" s="154">
        <f t="shared" si="0"/>
        <v>0</v>
      </c>
      <c r="M24" s="155">
        <f t="shared" si="1"/>
        <v>0</v>
      </c>
      <c r="N24" s="156">
        <f t="shared" si="2"/>
        <v>0</v>
      </c>
      <c r="O24" s="157">
        <f t="shared" si="3"/>
        <v>0</v>
      </c>
      <c r="P24" s="158">
        <f t="shared" si="4"/>
        <v>0</v>
      </c>
    </row>
    <row r="25" spans="1:24" s="102" customFormat="1" ht="26.25" customHeight="1" x14ac:dyDescent="0.25">
      <c r="A25" s="342">
        <v>19</v>
      </c>
      <c r="B25" s="343" t="s">
        <v>387</v>
      </c>
      <c r="C25" s="344" t="s">
        <v>38</v>
      </c>
      <c r="D25" s="345">
        <v>10</v>
      </c>
      <c r="E25" s="296"/>
      <c r="F25" s="296"/>
      <c r="G25" s="296"/>
      <c r="H25" s="296"/>
      <c r="I25" s="296"/>
      <c r="J25" s="297"/>
      <c r="K25" s="298"/>
      <c r="L25" s="154">
        <f t="shared" si="0"/>
        <v>0</v>
      </c>
      <c r="M25" s="155">
        <f t="shared" si="1"/>
        <v>0</v>
      </c>
      <c r="N25" s="156">
        <f t="shared" si="2"/>
        <v>0</v>
      </c>
      <c r="O25" s="157">
        <f t="shared" si="3"/>
        <v>0</v>
      </c>
      <c r="P25" s="158">
        <f t="shared" si="4"/>
        <v>0</v>
      </c>
    </row>
    <row r="26" spans="1:24" s="102" customFormat="1" ht="34.5" customHeight="1" x14ac:dyDescent="0.25">
      <c r="A26" s="346">
        <v>20</v>
      </c>
      <c r="B26" s="347" t="s">
        <v>388</v>
      </c>
      <c r="C26" s="348" t="s">
        <v>38</v>
      </c>
      <c r="D26" s="349">
        <v>10</v>
      </c>
      <c r="E26" s="296"/>
      <c r="F26" s="296"/>
      <c r="G26" s="296"/>
      <c r="H26" s="296"/>
      <c r="I26" s="296"/>
      <c r="J26" s="299"/>
      <c r="K26" s="298"/>
      <c r="L26" s="154">
        <f t="shared" si="0"/>
        <v>0</v>
      </c>
      <c r="M26" s="155">
        <f t="shared" si="1"/>
        <v>0</v>
      </c>
      <c r="N26" s="156">
        <f t="shared" si="2"/>
        <v>0</v>
      </c>
      <c r="O26" s="157">
        <f t="shared" si="3"/>
        <v>0</v>
      </c>
      <c r="P26" s="158">
        <f t="shared" si="4"/>
        <v>0</v>
      </c>
    </row>
    <row r="27" spans="1:24" s="102" customFormat="1" ht="25.5" customHeight="1" thickBot="1" x14ac:dyDescent="0.3">
      <c r="A27" s="350">
        <v>21</v>
      </c>
      <c r="B27" s="351" t="s">
        <v>389</v>
      </c>
      <c r="C27" s="352" t="s">
        <v>38</v>
      </c>
      <c r="D27" s="353">
        <v>3</v>
      </c>
      <c r="E27" s="300"/>
      <c r="F27" s="300"/>
      <c r="G27" s="300"/>
      <c r="H27" s="300"/>
      <c r="I27" s="300"/>
      <c r="J27" s="301"/>
      <c r="K27" s="302"/>
      <c r="L27" s="169">
        <f t="shared" si="0"/>
        <v>0</v>
      </c>
      <c r="M27" s="170">
        <f t="shared" si="1"/>
        <v>0</v>
      </c>
      <c r="N27" s="171">
        <f t="shared" si="2"/>
        <v>0</v>
      </c>
      <c r="O27" s="172">
        <f t="shared" si="3"/>
        <v>0</v>
      </c>
      <c r="P27" s="173">
        <f t="shared" si="4"/>
        <v>0</v>
      </c>
    </row>
    <row r="28" spans="1:24" s="102" customFormat="1" ht="30" customHeight="1" thickBot="1" x14ac:dyDescent="0.3">
      <c r="A28" s="174"/>
      <c r="B28" s="175"/>
      <c r="C28" s="175"/>
      <c r="D28" s="175"/>
      <c r="E28" s="176"/>
      <c r="F28" s="176"/>
      <c r="G28" s="176"/>
      <c r="H28" s="176"/>
      <c r="I28" s="176"/>
      <c r="J28" s="256" t="s">
        <v>102</v>
      </c>
      <c r="K28" s="256"/>
      <c r="L28" s="256"/>
      <c r="M28" s="256"/>
      <c r="N28" s="177">
        <f>SUM(N7:N27)</f>
        <v>0</v>
      </c>
      <c r="O28" s="178"/>
      <c r="P28" s="159">
        <f>SUM(P7:P27)</f>
        <v>0</v>
      </c>
    </row>
    <row r="29" spans="1:24" ht="13.5" thickBot="1" x14ac:dyDescent="0.25">
      <c r="A29" s="303" t="s">
        <v>103</v>
      </c>
      <c r="B29" s="304"/>
      <c r="C29" s="305"/>
      <c r="D29" s="1"/>
      <c r="E29" s="306"/>
      <c r="F29" s="306"/>
      <c r="G29" s="181"/>
      <c r="H29" s="306"/>
      <c r="I29" s="306"/>
      <c r="J29" s="45"/>
      <c r="K29" s="45"/>
      <c r="L29" s="307"/>
      <c r="M29" s="307"/>
      <c r="N29" s="307"/>
      <c r="O29" s="308"/>
      <c r="P29" s="308"/>
      <c r="Q29" s="309"/>
      <c r="R29" s="310"/>
      <c r="S29" s="306"/>
      <c r="T29" s="306"/>
      <c r="U29" s="306"/>
      <c r="V29" s="306"/>
      <c r="W29" s="12"/>
      <c r="X29" s="310"/>
    </row>
    <row r="30" spans="1:24" ht="24" customHeight="1" x14ac:dyDescent="0.2">
      <c r="A30" s="311" t="s">
        <v>26</v>
      </c>
      <c r="B30" s="312" t="s">
        <v>391</v>
      </c>
      <c r="C30" s="313"/>
      <c r="D30" s="313"/>
      <c r="E30" s="313"/>
      <c r="F30" s="314"/>
      <c r="G30" s="315" t="s">
        <v>390</v>
      </c>
      <c r="H30" s="306"/>
      <c r="I30" s="306"/>
      <c r="J30" s="45"/>
      <c r="K30" s="160"/>
      <c r="L30" s="307"/>
      <c r="M30" s="307"/>
      <c r="N30" s="307"/>
      <c r="O30" s="308"/>
      <c r="P30" s="308"/>
      <c r="Q30" s="309"/>
      <c r="R30" s="310"/>
      <c r="S30" s="316"/>
      <c r="T30" s="316"/>
      <c r="U30" s="316"/>
      <c r="V30" s="316"/>
      <c r="W30" s="12"/>
      <c r="X30" s="310"/>
    </row>
    <row r="31" spans="1:24" ht="24" customHeight="1" x14ac:dyDescent="0.2">
      <c r="A31" s="317" t="s">
        <v>27</v>
      </c>
      <c r="B31" s="318" t="s">
        <v>392</v>
      </c>
      <c r="C31" s="319"/>
      <c r="D31" s="319"/>
      <c r="E31" s="319"/>
      <c r="F31" s="320"/>
      <c r="G31" s="321" t="s">
        <v>104</v>
      </c>
      <c r="H31" s="306"/>
      <c r="I31" s="306"/>
      <c r="J31" s="45"/>
      <c r="K31" s="322"/>
      <c r="L31" s="307"/>
      <c r="M31" s="307"/>
      <c r="N31" s="307"/>
      <c r="O31" s="308"/>
      <c r="P31" s="308"/>
      <c r="Q31" s="309"/>
      <c r="R31" s="310"/>
      <c r="S31" s="323"/>
      <c r="T31" s="323"/>
      <c r="U31" s="316"/>
      <c r="V31" s="316"/>
      <c r="W31" s="12"/>
      <c r="X31" s="310"/>
    </row>
    <row r="32" spans="1:24" ht="27.75" customHeight="1" x14ac:dyDescent="0.2">
      <c r="A32" s="317" t="s">
        <v>28</v>
      </c>
      <c r="B32" s="318" t="s">
        <v>105</v>
      </c>
      <c r="C32" s="319"/>
      <c r="D32" s="319"/>
      <c r="E32" s="319"/>
      <c r="F32" s="324"/>
      <c r="G32" s="321" t="s">
        <v>106</v>
      </c>
      <c r="H32" s="306"/>
      <c r="I32" s="306"/>
      <c r="J32" s="45"/>
      <c r="K32" s="160"/>
      <c r="L32" s="307"/>
      <c r="M32" s="307"/>
      <c r="N32" s="307"/>
      <c r="O32" s="308"/>
      <c r="P32" s="308"/>
      <c r="Q32" s="309"/>
      <c r="R32" s="310"/>
      <c r="S32" s="323"/>
      <c r="T32" s="323"/>
      <c r="U32" s="316"/>
      <c r="V32" s="323"/>
      <c r="W32" s="12"/>
      <c r="X32" s="310"/>
    </row>
    <row r="33" spans="1:24" ht="42" customHeight="1" thickBot="1" x14ac:dyDescent="0.25">
      <c r="A33" s="325" t="s">
        <v>29</v>
      </c>
      <c r="B33" s="326" t="s">
        <v>393</v>
      </c>
      <c r="C33" s="327"/>
      <c r="D33" s="327"/>
      <c r="E33" s="327"/>
      <c r="F33" s="328"/>
      <c r="G33" s="329" t="s">
        <v>107</v>
      </c>
      <c r="H33" s="306"/>
      <c r="I33" s="306"/>
      <c r="J33" s="45"/>
      <c r="K33" s="160"/>
      <c r="L33" s="330"/>
      <c r="M33" s="330"/>
      <c r="N33" s="330"/>
      <c r="O33" s="330"/>
      <c r="P33" s="308"/>
      <c r="Q33" s="309"/>
      <c r="R33" s="310"/>
      <c r="S33" s="323"/>
      <c r="T33" s="323"/>
      <c r="U33" s="316"/>
      <c r="V33" s="323"/>
      <c r="W33" s="12"/>
      <c r="X33" s="310"/>
    </row>
    <row r="34" spans="1:24" s="10" customFormat="1" ht="11.25" customHeight="1" x14ac:dyDescent="0.2">
      <c r="A34" s="4"/>
      <c r="B34" s="5"/>
      <c r="C34" s="6"/>
      <c r="D34" s="7"/>
      <c r="E34" s="100"/>
      <c r="F34" s="100"/>
      <c r="G34" s="8"/>
      <c r="H34" s="8"/>
      <c r="I34" s="100"/>
      <c r="J34" s="100"/>
      <c r="K34" s="9"/>
    </row>
    <row r="35" spans="1:24" s="52" customFormat="1" ht="19.5" customHeight="1" x14ac:dyDescent="0.25">
      <c r="A35" s="242" t="s">
        <v>37</v>
      </c>
      <c r="B35" s="242"/>
      <c r="C35" s="242"/>
      <c r="D35" s="242"/>
      <c r="E35" s="242"/>
      <c r="F35" s="242"/>
      <c r="G35" s="242"/>
    </row>
    <row r="36" spans="1:24" s="52" customFormat="1" ht="9" customHeight="1" x14ac:dyDescent="0.25">
      <c r="A36" s="180"/>
      <c r="B36" s="180"/>
      <c r="C36" s="180"/>
      <c r="D36" s="101"/>
      <c r="E36" s="180"/>
      <c r="F36" s="180"/>
      <c r="G36" s="180"/>
    </row>
    <row r="37" spans="1:24" s="11" customFormat="1" ht="15.75" customHeight="1" x14ac:dyDescent="0.25">
      <c r="A37" s="243" t="s">
        <v>1</v>
      </c>
      <c r="B37" s="243"/>
      <c r="C37" s="249" t="str">
        <f>IF('Príloha č. 1'!$C$6="","",'Príloha č. 1'!$C$6)</f>
        <v/>
      </c>
      <c r="D37" s="249"/>
      <c r="E37" s="249"/>
      <c r="F37" s="249"/>
      <c r="G37" s="249"/>
    </row>
    <row r="38" spans="1:24" s="11" customFormat="1" ht="15.75" customHeight="1" x14ac:dyDescent="0.25">
      <c r="A38" s="245" t="s">
        <v>2</v>
      </c>
      <c r="B38" s="245"/>
      <c r="C38" s="245" t="str">
        <f>IF('Príloha č. 1'!$C$7="","",'Príloha č. 1'!$C$7)</f>
        <v/>
      </c>
      <c r="D38" s="245"/>
      <c r="E38" s="245"/>
      <c r="F38" s="245"/>
      <c r="G38" s="245"/>
    </row>
    <row r="39" spans="1:24" s="11" customFormat="1" ht="15.75" customHeight="1" x14ac:dyDescent="0.25">
      <c r="A39" s="245" t="s">
        <v>3</v>
      </c>
      <c r="B39" s="245"/>
      <c r="C39" s="251" t="str">
        <f>IF('Príloha č. 1'!C8:D8="","",'Príloha č. 1'!C8:D8)</f>
        <v/>
      </c>
      <c r="D39" s="251"/>
      <c r="E39" s="251"/>
      <c r="F39" s="251"/>
      <c r="G39" s="251"/>
    </row>
    <row r="40" spans="1:24" s="11" customFormat="1" ht="15.75" customHeight="1" x14ac:dyDescent="0.25">
      <c r="A40" s="245" t="s">
        <v>4</v>
      </c>
      <c r="B40" s="245"/>
      <c r="C40" s="251" t="str">
        <f>IF('Príloha č. 1'!C9:D9="","",'Príloha č. 1'!C9:D9)</f>
        <v/>
      </c>
      <c r="D40" s="251"/>
      <c r="E40" s="251"/>
      <c r="F40" s="251"/>
      <c r="G40" s="251"/>
    </row>
    <row r="43" spans="1:24" ht="15.75" customHeight="1" x14ac:dyDescent="0.2">
      <c r="A43" s="1" t="s">
        <v>8</v>
      </c>
      <c r="B43" s="58" t="str">
        <f>IF('Príloha č. 1'!B23:B23="","",'Príloha č. 1'!B23:B23)</f>
        <v/>
      </c>
    </row>
    <row r="44" spans="1:24" ht="15.75" customHeight="1" x14ac:dyDescent="0.2">
      <c r="A44" s="1" t="s">
        <v>9</v>
      </c>
      <c r="B44" s="55" t="str">
        <f>IF('Príloha č. 1'!B24:B24="","",'Príloha č. 1'!B24:B24)</f>
        <v/>
      </c>
    </row>
    <row r="45" spans="1:24" ht="40.5" customHeight="1" x14ac:dyDescent="0.2">
      <c r="J45" s="25"/>
      <c r="K45" s="25"/>
    </row>
    <row r="46" spans="1:24" ht="20.25" customHeight="1" x14ac:dyDescent="0.2">
      <c r="E46" s="56" t="s">
        <v>71</v>
      </c>
      <c r="F46" s="250" t="str">
        <f>IF('Príloha č. 1'!D27="","",'Príloha č. 1'!D27)</f>
        <v/>
      </c>
      <c r="G46" s="250"/>
      <c r="H46" s="250"/>
      <c r="I46" s="25"/>
      <c r="J46" s="25"/>
      <c r="K46" s="25"/>
    </row>
    <row r="47" spans="1:24" ht="40.5" customHeight="1" x14ac:dyDescent="0.2">
      <c r="F47" s="252" t="s">
        <v>86</v>
      </c>
      <c r="G47" s="252"/>
      <c r="H47" s="252"/>
      <c r="I47" s="248"/>
      <c r="J47" s="248"/>
      <c r="K47" s="248"/>
    </row>
    <row r="48" spans="1:24" s="13" customFormat="1" ht="11.25" x14ac:dyDescent="0.2">
      <c r="A48" s="200" t="s">
        <v>10</v>
      </c>
      <c r="B48" s="200"/>
      <c r="D48" s="28"/>
    </row>
    <row r="49" spans="1:14" s="17" customFormat="1" ht="15" customHeight="1" x14ac:dyDescent="0.2">
      <c r="A49" s="14"/>
      <c r="B49" s="179" t="s">
        <v>11</v>
      </c>
      <c r="C49" s="15"/>
      <c r="D49" s="16"/>
    </row>
    <row r="50" spans="1:14" ht="11.25" customHeight="1" thickBot="1" x14ac:dyDescent="0.25">
      <c r="B50" s="247"/>
      <c r="C50" s="247"/>
      <c r="D50" s="247"/>
      <c r="E50" s="247"/>
      <c r="F50" s="247"/>
      <c r="G50" s="247"/>
    </row>
    <row r="51" spans="1:14" s="102" customFormat="1" ht="15" customHeight="1" thickBot="1" x14ac:dyDescent="0.3">
      <c r="A51" s="35"/>
      <c r="B51" s="42" t="s">
        <v>69</v>
      </c>
      <c r="C51" s="36"/>
      <c r="D51" s="36"/>
      <c r="E51" s="37"/>
      <c r="F51" s="37"/>
      <c r="G51" s="37"/>
      <c r="H51" s="38"/>
      <c r="I51" s="39"/>
      <c r="J51" s="40"/>
      <c r="K51" s="41"/>
      <c r="L51" s="41"/>
      <c r="M51" s="41"/>
      <c r="N51" s="41"/>
    </row>
  </sheetData>
  <sheetProtection algorithmName="SHA-512" hashValue="Ha8UJ4WY1adGh+++JgCcUJsma7IsPuPFQyakH5cF2gle8yb7dHiKwXA4XdqHQEVvtKq/yCSWx5VSJcgoap7B8w==" saltValue="hHfwl+Xau6ZmCkEzJ+ROZw==" spinCount="100000" sheet="1" formatCells="0" formatColumns="0" formatRows="0" insertColumns="0" insertRows="0" insertHyperlinks="0" deleteColumns="0" deleteRows="0" selectLockedCells="1" sort="0" autoFilter="0" pivotTables="0"/>
  <mergeCells count="37">
    <mergeCell ref="A3:P3"/>
    <mergeCell ref="B31:E31"/>
    <mergeCell ref="L31:N31"/>
    <mergeCell ref="B32:E32"/>
    <mergeCell ref="L32:N32"/>
    <mergeCell ref="A4:A5"/>
    <mergeCell ref="B33:E33"/>
    <mergeCell ref="L29:N29"/>
    <mergeCell ref="B30:E30"/>
    <mergeCell ref="L30:N30"/>
    <mergeCell ref="N4:P4"/>
    <mergeCell ref="J28:M28"/>
    <mergeCell ref="F4:F5"/>
    <mergeCell ref="G4:G5"/>
    <mergeCell ref="H4:H5"/>
    <mergeCell ref="I4:I5"/>
    <mergeCell ref="J4:M4"/>
    <mergeCell ref="B4:B5"/>
    <mergeCell ref="C4:C5"/>
    <mergeCell ref="D4:D5"/>
    <mergeCell ref="E4:E5"/>
    <mergeCell ref="B50:G50"/>
    <mergeCell ref="A1:B1"/>
    <mergeCell ref="A2:K2"/>
    <mergeCell ref="I47:K47"/>
    <mergeCell ref="A35:G35"/>
    <mergeCell ref="A37:B37"/>
    <mergeCell ref="C37:G37"/>
    <mergeCell ref="A38:B38"/>
    <mergeCell ref="C38:G38"/>
    <mergeCell ref="F46:H46"/>
    <mergeCell ref="A48:B48"/>
    <mergeCell ref="A39:B39"/>
    <mergeCell ref="C39:G39"/>
    <mergeCell ref="A40:B40"/>
    <mergeCell ref="C40:G40"/>
    <mergeCell ref="F47:H47"/>
  </mergeCells>
  <conditionalFormatting sqref="I34:J34 E34:F34">
    <cfRule type="cellIs" dxfId="32" priority="41" operator="greaterThan">
      <formula>2560820</formula>
    </cfRule>
  </conditionalFormatting>
  <conditionalFormatting sqref="B43:B44 C37:G40 F46:H46">
    <cfRule type="containsBlanks" dxfId="31" priority="43">
      <formula>LEN(TRIM(B37))=0</formula>
    </cfRule>
  </conditionalFormatting>
  <conditionalFormatting sqref="E21:G22 I21:K22">
    <cfRule type="containsBlanks" dxfId="30" priority="22">
      <formula>LEN(TRIM(E21))=0</formula>
    </cfRule>
  </conditionalFormatting>
  <conditionalFormatting sqref="H21:H22">
    <cfRule type="containsBlanks" dxfId="29" priority="21">
      <formula>LEN(TRIM(H21))=0</formula>
    </cfRule>
  </conditionalFormatting>
  <conditionalFormatting sqref="E27:G27 I27:K27">
    <cfRule type="containsBlanks" dxfId="28" priority="28">
      <formula>LEN(TRIM(E27))=0</formula>
    </cfRule>
  </conditionalFormatting>
  <conditionalFormatting sqref="H27">
    <cfRule type="containsBlanks" dxfId="27" priority="27">
      <formula>LEN(TRIM(H27))=0</formula>
    </cfRule>
  </conditionalFormatting>
  <conditionalFormatting sqref="E25:G26 I25:K26">
    <cfRule type="containsBlanks" dxfId="26" priority="26">
      <formula>LEN(TRIM(E25))=0</formula>
    </cfRule>
  </conditionalFormatting>
  <conditionalFormatting sqref="H25:H26">
    <cfRule type="containsBlanks" dxfId="25" priority="25">
      <formula>LEN(TRIM(H25))=0</formula>
    </cfRule>
  </conditionalFormatting>
  <conditionalFormatting sqref="E19:G20 I19:K20">
    <cfRule type="containsBlanks" dxfId="24" priority="20">
      <formula>LEN(TRIM(E19))=0</formula>
    </cfRule>
  </conditionalFormatting>
  <conditionalFormatting sqref="H19:H20">
    <cfRule type="containsBlanks" dxfId="23" priority="19">
      <formula>LEN(TRIM(H19))=0</formula>
    </cfRule>
  </conditionalFormatting>
  <conditionalFormatting sqref="E23:G24 I23:K24">
    <cfRule type="containsBlanks" dxfId="22" priority="24">
      <formula>LEN(TRIM(E23))=0</formula>
    </cfRule>
  </conditionalFormatting>
  <conditionalFormatting sqref="H23:H24">
    <cfRule type="containsBlanks" dxfId="21" priority="23">
      <formula>LEN(TRIM(H23))=0</formula>
    </cfRule>
  </conditionalFormatting>
  <conditionalFormatting sqref="E11:G12 I11:K12">
    <cfRule type="containsBlanks" dxfId="20" priority="18">
      <formula>LEN(TRIM(E11))=0</formula>
    </cfRule>
  </conditionalFormatting>
  <conditionalFormatting sqref="H11:H12">
    <cfRule type="containsBlanks" dxfId="19" priority="17">
      <formula>LEN(TRIM(H11))=0</formula>
    </cfRule>
  </conditionalFormatting>
  <conditionalFormatting sqref="E9:G10 I9:K10">
    <cfRule type="containsBlanks" dxfId="18" priority="16">
      <formula>LEN(TRIM(E9))=0</formula>
    </cfRule>
  </conditionalFormatting>
  <conditionalFormatting sqref="H9:H10">
    <cfRule type="containsBlanks" dxfId="17" priority="15">
      <formula>LEN(TRIM(H9))=0</formula>
    </cfRule>
  </conditionalFormatting>
  <conditionalFormatting sqref="E7:G8 I7:K8">
    <cfRule type="containsBlanks" dxfId="16" priority="14">
      <formula>LEN(TRIM(E7))=0</formula>
    </cfRule>
  </conditionalFormatting>
  <conditionalFormatting sqref="H7:H8">
    <cfRule type="containsBlanks" dxfId="15" priority="13">
      <formula>LEN(TRIM(H7))=0</formula>
    </cfRule>
  </conditionalFormatting>
  <conditionalFormatting sqref="E17:G18 I17:K18">
    <cfRule type="containsBlanks" dxfId="14" priority="12">
      <formula>LEN(TRIM(E17))=0</formula>
    </cfRule>
  </conditionalFormatting>
  <conditionalFormatting sqref="H17:H18">
    <cfRule type="containsBlanks" dxfId="13" priority="11">
      <formula>LEN(TRIM(H17))=0</formula>
    </cfRule>
  </conditionalFormatting>
  <conditionalFormatting sqref="E15:G16 I15:K16">
    <cfRule type="containsBlanks" dxfId="12" priority="10">
      <formula>LEN(TRIM(E15))=0</formula>
    </cfRule>
  </conditionalFormatting>
  <conditionalFormatting sqref="H15:H16">
    <cfRule type="containsBlanks" dxfId="11" priority="9">
      <formula>LEN(TRIM(H15))=0</formula>
    </cfRule>
  </conditionalFormatting>
  <conditionalFormatting sqref="E13:G14 I13:K14">
    <cfRule type="containsBlanks" dxfId="10" priority="8">
      <formula>LEN(TRIM(E13))=0</formula>
    </cfRule>
  </conditionalFormatting>
  <conditionalFormatting sqref="H13:H14">
    <cfRule type="containsBlanks" dxfId="9" priority="7">
      <formula>LEN(TRIM(H13))=0</formula>
    </cfRule>
  </conditionalFormatting>
  <conditionalFormatting sqref="G31">
    <cfRule type="containsBlanks" dxfId="8" priority="6">
      <formula>LEN(TRIM(G31))=0</formula>
    </cfRule>
  </conditionalFormatting>
  <conditionalFormatting sqref="G32:G33">
    <cfRule type="containsBlanks" dxfId="7" priority="5">
      <formula>LEN(TRIM(G32))=0</formula>
    </cfRule>
  </conditionalFormatting>
  <conditionalFormatting sqref="F31">
    <cfRule type="containsBlanks" dxfId="6" priority="4">
      <formula>LEN(TRIM(F31))=0</formula>
    </cfRule>
  </conditionalFormatting>
  <conditionalFormatting sqref="F30">
    <cfRule type="containsBlanks" dxfId="5" priority="3">
      <formula>LEN(TRIM(F30))=0</formula>
    </cfRule>
  </conditionalFormatting>
  <conditionalFormatting sqref="F32:F33">
    <cfRule type="containsBlanks" dxfId="4" priority="2">
      <formula>LEN(TRIM(F32))=0</formula>
    </cfRule>
  </conditionalFormatting>
  <conditionalFormatting sqref="G30">
    <cfRule type="containsBlanks" dxfId="3" priority="1">
      <formula>LEN(TRIM(G30))=0</formula>
    </cfRule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Header>&amp;L&amp;"Arial,Tučné"&amp;10Príloha č. 6 SP&amp;"Arial,Normálne"
Kalkulácia ceny a návrh na plnenie kritéria na vyhodnotenie ponúk (Príloha č. 2 zmluvy)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M3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04" customWidth="1"/>
    <col min="2" max="2" width="26.7109375" style="104" customWidth="1"/>
    <col min="3" max="3" width="23.85546875" style="104" customWidth="1"/>
    <col min="4" max="4" width="18.5703125" style="104" customWidth="1"/>
    <col min="5" max="5" width="14.85546875" style="104" customWidth="1"/>
    <col min="6" max="6" width="16.5703125" style="104" customWidth="1"/>
    <col min="7" max="16384" width="9.140625" style="104"/>
  </cols>
  <sheetData>
    <row r="1" spans="1:13" ht="12.75" x14ac:dyDescent="0.25">
      <c r="A1" s="272" t="s">
        <v>12</v>
      </c>
      <c r="B1" s="273"/>
      <c r="C1" s="103"/>
      <c r="D1" s="103"/>
      <c r="E1" s="103"/>
      <c r="F1" s="103"/>
    </row>
    <row r="2" spans="1:13" ht="15" customHeight="1" x14ac:dyDescent="0.2">
      <c r="A2" s="234" t="str">
        <f>'Príloha č. 1'!A2:B2</f>
        <v>Monitory vitálnych funkcií vrátane transportných modulov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3" ht="24.95" customHeight="1" x14ac:dyDescent="0.2">
      <c r="A3" s="274"/>
      <c r="B3" s="274"/>
      <c r="C3" s="274"/>
      <c r="D3" s="274"/>
      <c r="E3" s="274"/>
      <c r="F3" s="274"/>
    </row>
    <row r="4" spans="1:13" ht="18.75" x14ac:dyDescent="0.3">
      <c r="A4" s="275" t="s">
        <v>59</v>
      </c>
      <c r="B4" s="275"/>
      <c r="C4" s="275"/>
      <c r="D4" s="275"/>
      <c r="E4" s="275"/>
      <c r="F4" s="275"/>
      <c r="G4" s="105"/>
      <c r="H4" s="105"/>
      <c r="I4" s="105"/>
      <c r="J4" s="105"/>
      <c r="K4" s="105"/>
      <c r="L4" s="105"/>
      <c r="M4" s="105"/>
    </row>
    <row r="5" spans="1:13" x14ac:dyDescent="0.2">
      <c r="A5" s="106"/>
      <c r="B5" s="106"/>
      <c r="C5" s="106"/>
      <c r="D5" s="106"/>
      <c r="E5" s="106"/>
      <c r="F5" s="106"/>
    </row>
    <row r="6" spans="1:13" ht="17.25" customHeight="1" x14ac:dyDescent="0.2">
      <c r="A6" s="269" t="s">
        <v>60</v>
      </c>
      <c r="B6" s="269"/>
      <c r="C6" s="269"/>
      <c r="D6" s="269"/>
      <c r="E6" s="269"/>
      <c r="F6" s="269"/>
    </row>
    <row r="7" spans="1:13" ht="17.25" customHeight="1" x14ac:dyDescent="0.2">
      <c r="A7" s="107"/>
      <c r="B7" s="270" t="s">
        <v>61</v>
      </c>
      <c r="C7" s="270"/>
      <c r="D7" s="270"/>
      <c r="E7" s="107"/>
      <c r="F7" s="107"/>
    </row>
    <row r="8" spans="1:13" ht="9.9499999999999993" customHeight="1" thickBot="1" x14ac:dyDescent="0.25">
      <c r="A8" s="107"/>
      <c r="B8" s="107"/>
      <c r="C8" s="107"/>
      <c r="D8" s="107"/>
      <c r="E8" s="107"/>
      <c r="F8" s="107"/>
    </row>
    <row r="9" spans="1:13" ht="90.75" customHeight="1" x14ac:dyDescent="0.2">
      <c r="A9" s="108" t="s">
        <v>36</v>
      </c>
      <c r="B9" s="109" t="s">
        <v>62</v>
      </c>
      <c r="C9" s="109" t="s">
        <v>63</v>
      </c>
      <c r="D9" s="109" t="s">
        <v>50</v>
      </c>
      <c r="E9" s="110" t="s">
        <v>64</v>
      </c>
      <c r="F9" s="111" t="s">
        <v>65</v>
      </c>
    </row>
    <row r="10" spans="1:13" ht="15" customHeight="1" x14ac:dyDescent="0.2">
      <c r="A10" s="112" t="s">
        <v>26</v>
      </c>
      <c r="B10" s="113" t="s">
        <v>27</v>
      </c>
      <c r="C10" s="113" t="s">
        <v>28</v>
      </c>
      <c r="D10" s="113" t="s">
        <v>29</v>
      </c>
      <c r="E10" s="113" t="s">
        <v>30</v>
      </c>
      <c r="F10" s="114" t="s">
        <v>31</v>
      </c>
    </row>
    <row r="11" spans="1:13" ht="24.95" customHeight="1" x14ac:dyDescent="0.2">
      <c r="A11" s="115"/>
      <c r="B11" s="116"/>
      <c r="C11" s="117"/>
      <c r="D11" s="118"/>
      <c r="E11" s="119"/>
      <c r="F11" s="120"/>
    </row>
    <row r="12" spans="1:13" ht="24.95" customHeight="1" x14ac:dyDescent="0.2">
      <c r="A12" s="115"/>
      <c r="B12" s="116"/>
      <c r="C12" s="117"/>
      <c r="D12" s="118"/>
      <c r="E12" s="119"/>
      <c r="F12" s="120"/>
    </row>
    <row r="13" spans="1:13" s="121" customFormat="1" ht="24.95" customHeight="1" x14ac:dyDescent="0.25">
      <c r="A13" s="115"/>
      <c r="B13" s="116"/>
      <c r="C13" s="117"/>
      <c r="D13" s="118"/>
      <c r="E13" s="119"/>
      <c r="F13" s="120"/>
    </row>
    <row r="14" spans="1:13" s="121" customFormat="1" ht="24.95" customHeight="1" thickBot="1" x14ac:dyDescent="0.3">
      <c r="A14" s="122"/>
      <c r="B14" s="123"/>
      <c r="C14" s="124"/>
      <c r="D14" s="125"/>
      <c r="E14" s="126"/>
      <c r="F14" s="127"/>
    </row>
    <row r="15" spans="1:13" s="121" customFormat="1" ht="15" customHeight="1" x14ac:dyDescent="0.25">
      <c r="A15" s="267"/>
      <c r="B15" s="267"/>
      <c r="C15" s="267"/>
      <c r="D15" s="267"/>
      <c r="E15" s="267"/>
      <c r="F15" s="267"/>
    </row>
    <row r="16" spans="1:13" s="129" customFormat="1" ht="49.5" customHeight="1" x14ac:dyDescent="0.25">
      <c r="A16" s="268" t="s">
        <v>66</v>
      </c>
      <c r="B16" s="268"/>
      <c r="C16" s="268"/>
      <c r="D16" s="268"/>
      <c r="E16" s="268"/>
      <c r="F16" s="268"/>
      <c r="G16" s="128"/>
      <c r="H16" s="128"/>
      <c r="I16" s="128"/>
      <c r="J16" s="128"/>
      <c r="K16" s="128"/>
      <c r="L16" s="128"/>
      <c r="M16" s="128"/>
    </row>
    <row r="17" spans="1:13" s="129" customFormat="1" ht="9.9499999999999993" customHeight="1" x14ac:dyDescent="0.25">
      <c r="A17" s="130"/>
      <c r="B17" s="268"/>
      <c r="C17" s="268"/>
      <c r="D17" s="268"/>
      <c r="E17" s="268"/>
      <c r="F17" s="268"/>
      <c r="G17" s="131"/>
      <c r="H17" s="131"/>
      <c r="I17" s="131"/>
      <c r="J17" s="131"/>
      <c r="K17" s="131"/>
      <c r="L17" s="131"/>
      <c r="M17" s="131"/>
    </row>
    <row r="18" spans="1:13" s="129" customFormat="1" ht="20.100000000000001" customHeight="1" x14ac:dyDescent="0.25">
      <c r="A18" s="269" t="s">
        <v>67</v>
      </c>
      <c r="B18" s="269"/>
      <c r="C18" s="269"/>
      <c r="D18" s="269"/>
      <c r="E18" s="269"/>
      <c r="F18" s="269"/>
      <c r="G18" s="131"/>
      <c r="H18" s="131"/>
      <c r="I18" s="131"/>
      <c r="J18" s="131"/>
      <c r="K18" s="131"/>
      <c r="L18" s="131"/>
      <c r="M18" s="131"/>
    </row>
    <row r="19" spans="1:13" s="129" customFormat="1" ht="20.100000000000001" customHeight="1" x14ac:dyDescent="0.25">
      <c r="A19" s="107"/>
      <c r="B19" s="270" t="s">
        <v>68</v>
      </c>
      <c r="C19" s="270"/>
      <c r="D19" s="270"/>
      <c r="E19" s="270"/>
      <c r="F19" s="270"/>
      <c r="G19" s="131"/>
      <c r="H19" s="131"/>
      <c r="I19" s="131"/>
      <c r="J19" s="131"/>
      <c r="K19" s="131"/>
      <c r="L19" s="131"/>
      <c r="M19" s="131"/>
    </row>
    <row r="20" spans="1:13" s="129" customFormat="1" ht="20.100000000000001" customHeight="1" x14ac:dyDescent="0.25">
      <c r="A20" s="130"/>
      <c r="B20" s="132"/>
      <c r="C20" s="132"/>
      <c r="D20" s="132"/>
      <c r="E20" s="132"/>
      <c r="F20" s="132"/>
      <c r="G20" s="131"/>
      <c r="H20" s="131"/>
      <c r="I20" s="131"/>
      <c r="J20" s="131"/>
      <c r="K20" s="131"/>
      <c r="L20" s="131"/>
      <c r="M20" s="131"/>
    </row>
    <row r="21" spans="1:13" ht="15" customHeight="1" x14ac:dyDescent="0.2">
      <c r="A21" s="130"/>
      <c r="B21" s="132"/>
      <c r="C21" s="132"/>
      <c r="D21" s="132"/>
      <c r="E21" s="132"/>
      <c r="F21" s="132"/>
    </row>
    <row r="22" spans="1:13" s="34" customFormat="1" ht="15" customHeight="1" x14ac:dyDescent="0.25">
      <c r="A22" s="130"/>
      <c r="B22" s="132"/>
      <c r="C22" s="132"/>
      <c r="D22" s="132"/>
      <c r="E22" s="132"/>
      <c r="F22" s="132"/>
    </row>
    <row r="23" spans="1:13" s="34" customFormat="1" ht="15" customHeight="1" x14ac:dyDescent="0.25"/>
    <row r="24" spans="1:13" s="34" customFormat="1" ht="15" x14ac:dyDescent="0.25">
      <c r="A24" s="34" t="s">
        <v>8</v>
      </c>
      <c r="B24" s="271" t="str">
        <f>IF('Príloha č. 1'!B23:B23="","",'Príloha č. 1'!B23:B23)</f>
        <v/>
      </c>
      <c r="C24" s="271"/>
    </row>
    <row r="25" spans="1:13" s="34" customFormat="1" ht="15" customHeight="1" x14ac:dyDescent="0.25">
      <c r="A25" s="34" t="s">
        <v>9</v>
      </c>
      <c r="B25" s="276" t="str">
        <f>IF('Príloha č. 1'!B24:B24="","",'Príloha č. 1'!B24:B24)</f>
        <v/>
      </c>
      <c r="C25" s="271"/>
    </row>
    <row r="26" spans="1:13" ht="15" customHeight="1" x14ac:dyDescent="0.25">
      <c r="A26" s="34"/>
      <c r="B26" s="34"/>
      <c r="C26" s="34"/>
      <c r="D26" s="34"/>
      <c r="E26" s="34"/>
      <c r="F26" s="34"/>
    </row>
    <row r="27" spans="1:13" ht="15" customHeight="1" x14ac:dyDescent="0.25">
      <c r="A27" s="34"/>
      <c r="B27" s="34"/>
      <c r="C27" s="34"/>
      <c r="D27" s="34"/>
      <c r="E27" s="34"/>
      <c r="F27" s="34"/>
    </row>
    <row r="28" spans="1:13" ht="15" customHeight="1" x14ac:dyDescent="0.25">
      <c r="A28" s="34"/>
      <c r="B28" s="34"/>
      <c r="C28" s="34"/>
      <c r="D28" s="34"/>
      <c r="E28" s="34"/>
      <c r="F28" s="34"/>
    </row>
    <row r="29" spans="1:13" ht="20.25" customHeight="1" x14ac:dyDescent="0.25">
      <c r="A29" s="34"/>
      <c r="B29" s="34"/>
      <c r="C29" s="56" t="s">
        <v>71</v>
      </c>
      <c r="D29" s="250" t="str">
        <f>IF('Príloha č. 1'!D27="","",'Príloha č. 1'!D27)</f>
        <v/>
      </c>
      <c r="E29" s="250"/>
      <c r="F29" s="250"/>
    </row>
    <row r="30" spans="1:13" s="1" customFormat="1" ht="45" customHeight="1" x14ac:dyDescent="0.2">
      <c r="D30" s="252" t="s">
        <v>86</v>
      </c>
      <c r="E30" s="252"/>
      <c r="F30" s="252"/>
      <c r="G30" s="43"/>
      <c r="H30" s="43"/>
      <c r="I30" s="43"/>
      <c r="K30" s="248"/>
      <c r="L30" s="248"/>
    </row>
    <row r="31" spans="1:13" x14ac:dyDescent="0.2">
      <c r="A31" s="264" t="s">
        <v>10</v>
      </c>
      <c r="B31" s="264"/>
      <c r="C31" s="133"/>
      <c r="D31" s="133"/>
      <c r="E31" s="133"/>
      <c r="F31" s="133"/>
    </row>
    <row r="32" spans="1:13" x14ac:dyDescent="0.2">
      <c r="A32" s="134"/>
      <c r="B32" s="265" t="s">
        <v>11</v>
      </c>
      <c r="C32" s="266"/>
      <c r="D32" s="266"/>
      <c r="E32" s="266"/>
      <c r="F32" s="266"/>
    </row>
  </sheetData>
  <mergeCells count="18">
    <mergeCell ref="K30:L30"/>
    <mergeCell ref="D29:F29"/>
    <mergeCell ref="B7:D7"/>
    <mergeCell ref="A1:B1"/>
    <mergeCell ref="A2:L2"/>
    <mergeCell ref="A3:F3"/>
    <mergeCell ref="A4:F4"/>
    <mergeCell ref="A6:F6"/>
    <mergeCell ref="B25:C25"/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</mergeCells>
  <conditionalFormatting sqref="B24:C25 D29:F29">
    <cfRule type="containsBlanks" dxfId="2" priority="3">
      <formula>LEN(TRIM(B24))=0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7 SP&amp;10
&amp;"Arial,Normálne"Zoznam známych subdodávateľov (Príloha č. 3 zmluvy)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04" customWidth="1"/>
    <col min="2" max="2" width="26.7109375" style="104" customWidth="1"/>
    <col min="3" max="3" width="23.85546875" style="104" customWidth="1"/>
    <col min="4" max="4" width="18.5703125" style="104" customWidth="1"/>
    <col min="5" max="5" width="14.85546875" style="104" customWidth="1"/>
    <col min="6" max="6" width="20.140625" style="104" customWidth="1"/>
    <col min="7" max="16384" width="9.140625" style="104"/>
  </cols>
  <sheetData>
    <row r="1" spans="1:13" ht="12.75" x14ac:dyDescent="0.25">
      <c r="A1" s="272" t="s">
        <v>12</v>
      </c>
      <c r="B1" s="273"/>
      <c r="C1" s="103"/>
      <c r="D1" s="103"/>
      <c r="E1" s="103"/>
      <c r="F1" s="103"/>
    </row>
    <row r="2" spans="1:13" ht="30" customHeight="1" x14ac:dyDescent="0.2">
      <c r="A2" s="234" t="str">
        <f>'Príloha č. 1'!A2:B2</f>
        <v>Monitory vitálnych funkcií vrátane transportných modulov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3" s="121" customFormat="1" ht="39.950000000000003" customHeight="1" x14ac:dyDescent="0.25">
      <c r="A3" s="294" t="s">
        <v>85</v>
      </c>
      <c r="B3" s="294"/>
      <c r="C3" s="294"/>
      <c r="D3" s="294"/>
      <c r="E3" s="294"/>
      <c r="F3" s="294"/>
      <c r="G3" s="136"/>
      <c r="H3" s="136"/>
      <c r="I3" s="136"/>
      <c r="J3" s="136"/>
      <c r="K3" s="136"/>
      <c r="L3" s="136"/>
      <c r="M3" s="136"/>
    </row>
    <row r="4" spans="1:13" x14ac:dyDescent="0.2">
      <c r="A4" s="106"/>
      <c r="B4" s="106"/>
      <c r="C4" s="106"/>
      <c r="D4" s="106"/>
      <c r="E4" s="106"/>
      <c r="F4" s="106"/>
    </row>
    <row r="5" spans="1:13" ht="24.95" customHeight="1" x14ac:dyDescent="0.2">
      <c r="A5" s="295" t="s">
        <v>77</v>
      </c>
      <c r="B5" s="295"/>
      <c r="C5" s="295"/>
      <c r="D5" s="295"/>
      <c r="E5" s="295"/>
      <c r="F5" s="295"/>
    </row>
    <row r="6" spans="1:13" s="138" customFormat="1" ht="30.75" customHeight="1" x14ac:dyDescent="0.2">
      <c r="A6" s="137" t="s">
        <v>78</v>
      </c>
      <c r="B6" s="277" t="s">
        <v>79</v>
      </c>
      <c r="C6" s="277"/>
      <c r="D6" s="277"/>
      <c r="E6" s="277"/>
      <c r="F6" s="277"/>
    </row>
    <row r="7" spans="1:13" s="140" customFormat="1" ht="12.75" customHeight="1" x14ac:dyDescent="0.25">
      <c r="A7" s="139"/>
      <c r="B7" s="139"/>
      <c r="C7" s="139"/>
      <c r="D7" s="139"/>
      <c r="E7" s="139"/>
      <c r="F7" s="139"/>
    </row>
    <row r="8" spans="1:13" s="138" customFormat="1" ht="17.25" customHeight="1" x14ac:dyDescent="0.2">
      <c r="A8" s="137" t="s">
        <v>80</v>
      </c>
      <c r="B8" s="277" t="s">
        <v>81</v>
      </c>
      <c r="C8" s="277"/>
      <c r="D8" s="277"/>
      <c r="E8" s="277"/>
      <c r="F8" s="277"/>
    </row>
    <row r="9" spans="1:13" ht="24.95" customHeight="1" thickBot="1" x14ac:dyDescent="0.25">
      <c r="A9" s="135"/>
      <c r="B9" s="135"/>
      <c r="C9" s="135"/>
      <c r="D9" s="135"/>
      <c r="E9" s="135"/>
      <c r="F9" s="135"/>
    </row>
    <row r="10" spans="1:13" ht="24.95" customHeight="1" x14ac:dyDescent="0.2">
      <c r="A10" s="141" t="s">
        <v>36</v>
      </c>
      <c r="B10" s="278" t="s">
        <v>82</v>
      </c>
      <c r="C10" s="279"/>
      <c r="D10" s="279"/>
      <c r="E10" s="279"/>
      <c r="F10" s="280"/>
    </row>
    <row r="11" spans="1:13" ht="15" customHeight="1" x14ac:dyDescent="0.2">
      <c r="A11" s="142" t="s">
        <v>26</v>
      </c>
      <c r="B11" s="281" t="s">
        <v>27</v>
      </c>
      <c r="C11" s="282"/>
      <c r="D11" s="282"/>
      <c r="E11" s="282"/>
      <c r="F11" s="283"/>
    </row>
    <row r="12" spans="1:13" ht="24.95" customHeight="1" x14ac:dyDescent="0.2">
      <c r="A12" s="143"/>
      <c r="B12" s="284"/>
      <c r="C12" s="285"/>
      <c r="D12" s="285"/>
      <c r="E12" s="285"/>
      <c r="F12" s="286"/>
    </row>
    <row r="13" spans="1:13" ht="24.95" customHeight="1" x14ac:dyDescent="0.2">
      <c r="A13" s="143"/>
      <c r="B13" s="287"/>
      <c r="C13" s="288"/>
      <c r="D13" s="288"/>
      <c r="E13" s="288"/>
      <c r="F13" s="289"/>
    </row>
    <row r="14" spans="1:13" s="121" customFormat="1" ht="24.95" customHeight="1" x14ac:dyDescent="0.25">
      <c r="A14" s="143"/>
      <c r="B14" s="287"/>
      <c r="C14" s="288"/>
      <c r="D14" s="288"/>
      <c r="E14" s="288"/>
      <c r="F14" s="289"/>
    </row>
    <row r="15" spans="1:13" s="121" customFormat="1" ht="24.95" customHeight="1" thickBot="1" x14ac:dyDescent="0.3">
      <c r="A15" s="144"/>
      <c r="B15" s="290"/>
      <c r="C15" s="291"/>
      <c r="D15" s="291"/>
      <c r="E15" s="291"/>
      <c r="F15" s="292"/>
    </row>
    <row r="16" spans="1:13" s="121" customFormat="1" ht="15" customHeight="1" x14ac:dyDescent="0.25">
      <c r="A16" s="267"/>
      <c r="B16" s="267"/>
      <c r="C16" s="267"/>
      <c r="D16" s="267"/>
      <c r="E16" s="267"/>
      <c r="F16" s="267"/>
    </row>
    <row r="17" spans="1:12" s="138" customFormat="1" ht="30.75" customHeight="1" x14ac:dyDescent="0.2">
      <c r="A17" s="137" t="s">
        <v>78</v>
      </c>
      <c r="B17" s="293" t="s">
        <v>83</v>
      </c>
      <c r="C17" s="293"/>
      <c r="D17" s="293"/>
      <c r="E17" s="293"/>
      <c r="F17" s="293"/>
    </row>
    <row r="18" spans="1:12" s="140" customFormat="1" ht="12.75" customHeight="1" x14ac:dyDescent="0.25">
      <c r="A18" s="139"/>
      <c r="B18" s="139"/>
      <c r="C18" s="139"/>
      <c r="D18" s="139"/>
      <c r="E18" s="139"/>
      <c r="F18" s="139"/>
    </row>
    <row r="19" spans="1:12" s="138" customFormat="1" ht="17.25" customHeight="1" x14ac:dyDescent="0.2">
      <c r="A19" s="137" t="s">
        <v>80</v>
      </c>
      <c r="B19" s="293" t="s">
        <v>84</v>
      </c>
      <c r="C19" s="293"/>
      <c r="D19" s="293"/>
      <c r="E19" s="293"/>
      <c r="F19" s="293"/>
    </row>
    <row r="20" spans="1:12" s="34" customFormat="1" ht="15" customHeight="1" x14ac:dyDescent="0.25"/>
    <row r="21" spans="1:12" s="34" customFormat="1" ht="15" x14ac:dyDescent="0.25">
      <c r="A21" s="34" t="s">
        <v>8</v>
      </c>
      <c r="B21" s="271" t="str">
        <f>IF('Príloha č. 1'!B23:B23="","",'Príloha č. 1'!B23:B23)</f>
        <v/>
      </c>
      <c r="C21" s="271"/>
    </row>
    <row r="22" spans="1:12" s="34" customFormat="1" ht="15" customHeight="1" x14ac:dyDescent="0.25">
      <c r="A22" s="34" t="s">
        <v>9</v>
      </c>
      <c r="B22" s="276" t="str">
        <f>IF('Príloha č. 1'!B24:B24="","",'Príloha č. 1'!B24:B24)</f>
        <v/>
      </c>
      <c r="C22" s="271"/>
    </row>
    <row r="23" spans="1:12" ht="15" customHeight="1" x14ac:dyDescent="0.25">
      <c r="A23" s="34"/>
      <c r="B23" s="34"/>
      <c r="C23" s="34"/>
      <c r="D23" s="34"/>
      <c r="E23" s="34"/>
      <c r="F23" s="34"/>
    </row>
    <row r="24" spans="1:12" ht="15" customHeight="1" x14ac:dyDescent="0.25">
      <c r="A24" s="34"/>
      <c r="B24" s="34"/>
      <c r="C24" s="34"/>
      <c r="D24" s="34"/>
      <c r="E24" s="34"/>
      <c r="F24" s="34"/>
    </row>
    <row r="25" spans="1:12" ht="15" customHeight="1" x14ac:dyDescent="0.25">
      <c r="A25" s="34"/>
      <c r="B25" s="34"/>
      <c r="C25" s="34"/>
      <c r="D25" s="34"/>
      <c r="E25" s="34"/>
      <c r="F25" s="34"/>
    </row>
    <row r="26" spans="1:12" ht="20.25" customHeight="1" x14ac:dyDescent="0.25">
      <c r="A26" s="34"/>
      <c r="B26" s="34"/>
      <c r="C26" s="56" t="s">
        <v>71</v>
      </c>
      <c r="D26" s="250" t="str">
        <f>IF('Príloha č. 1'!D27="","",'Príloha č. 1'!D27)</f>
        <v/>
      </c>
      <c r="E26" s="250"/>
      <c r="F26" s="250"/>
    </row>
    <row r="27" spans="1:12" s="1" customFormat="1" ht="45" customHeight="1" x14ac:dyDescent="0.2">
      <c r="D27" s="252" t="s">
        <v>86</v>
      </c>
      <c r="E27" s="252"/>
      <c r="F27" s="252"/>
      <c r="G27" s="43"/>
      <c r="H27" s="43"/>
      <c r="I27" s="43"/>
      <c r="K27" s="248"/>
      <c r="L27" s="248"/>
    </row>
    <row r="28" spans="1:12" x14ac:dyDescent="0.2">
      <c r="A28" s="264" t="s">
        <v>10</v>
      </c>
      <c r="B28" s="264"/>
      <c r="C28" s="133"/>
      <c r="D28" s="133"/>
      <c r="E28" s="133"/>
      <c r="F28" s="133"/>
    </row>
    <row r="29" spans="1:12" x14ac:dyDescent="0.2">
      <c r="A29" s="134"/>
      <c r="B29" s="265" t="s">
        <v>11</v>
      </c>
      <c r="C29" s="266"/>
      <c r="D29" s="266"/>
      <c r="E29" s="266"/>
      <c r="F29" s="266"/>
    </row>
  </sheetData>
  <mergeCells count="22">
    <mergeCell ref="A1:B1"/>
    <mergeCell ref="A2:L2"/>
    <mergeCell ref="A3:F3"/>
    <mergeCell ref="A5:F5"/>
    <mergeCell ref="B6:F6"/>
    <mergeCell ref="K27:L27"/>
    <mergeCell ref="A28:B28"/>
    <mergeCell ref="A16:F16"/>
    <mergeCell ref="B17:F17"/>
    <mergeCell ref="B19:F19"/>
    <mergeCell ref="B21:C21"/>
    <mergeCell ref="B22:C22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84937499999999999" bottom="0.19685039370078741" header="0.31496062992125984" footer="0.31496062992125984"/>
  <pageSetup paperSize="9" scale="82" orientation="portrait" copies="5" r:id="rId1"/>
  <headerFooter>
    <oddHeader>&amp;L&amp;"Arial,Tučné"&amp;9Príloha č. 8 SP
&amp;"Arial,Normálne"&amp;10Čestné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3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276225</xdr:rowOff>
                  </from>
                  <to>
                    <xdr:col>1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5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4</xdr:row>
                    <xdr:rowOff>161925</xdr:rowOff>
                  </from>
                  <to>
                    <xdr:col>1</xdr:col>
                    <xdr:colOff>38100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6" name="Check Box 13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276225</xdr:rowOff>
                  </from>
                  <to>
                    <xdr:col>1</xdr:col>
                    <xdr:colOff>47625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7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123825</xdr:rowOff>
                  </from>
                  <to>
                    <xdr:col>1</xdr:col>
                    <xdr:colOff>38100</xdr:colOff>
                    <xdr:row>17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</vt:lpstr>
      <vt:lpstr> Príloha č. 6</vt:lpstr>
      <vt:lpstr>Príloha č. 7</vt:lpstr>
      <vt:lpstr>Príloha č. 8</vt:lpstr>
      <vt:lpstr>' Príloha č. 6'!Oblasť_tlače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5'!Oblasť_tlače</vt:lpstr>
      <vt:lpstr>'Príloha č. 7'!Oblasť_tlače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2025-12-11T15:17:31Z</cp:lastPrinted>
  <dcterms:created xsi:type="dcterms:W3CDTF">2015-02-18T09:10:07Z</dcterms:created>
  <dcterms:modified xsi:type="dcterms:W3CDTF">2025-12-11T15:17:49Z</dcterms:modified>
</cp:coreProperties>
</file>