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2 Longeta skladaná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M19" i="1"/>
  <c r="N19" s="1"/>
  <c r="O19"/>
  <c r="P19"/>
  <c r="M20"/>
  <c r="N20" s="1"/>
  <c r="O20"/>
  <c r="P20"/>
  <c r="M21"/>
  <c r="N21" s="1"/>
  <c r="O21"/>
  <c r="P21" s="1"/>
  <c r="K19"/>
  <c r="K20"/>
  <c r="K21"/>
  <c r="O18" l="1"/>
  <c r="M18"/>
  <c r="N18" s="1"/>
  <c r="K18"/>
  <c r="O22" l="1"/>
  <c r="P18"/>
  <c r="P22" s="1"/>
</calcChain>
</file>

<file path=xl/sharedStrings.xml><?xml version="1.0" encoding="utf-8"?>
<sst xmlns="http://schemas.openxmlformats.org/spreadsheetml/2006/main" count="50" uniqueCount="44">
  <si>
    <t>Príloha č. 2 Rámcovej dohody</t>
  </si>
  <si>
    <t>Referenčné/  katalógové číslo ZP</t>
  </si>
  <si>
    <t>* prosíme zaokrúhliť na 4 desatinné miesta</t>
  </si>
  <si>
    <t>** prosíme zaokrúhliť na 2 desatinné miesta</t>
  </si>
  <si>
    <t>Vypracoval:</t>
  </si>
  <si>
    <t>Skutočný rozmer</t>
  </si>
  <si>
    <t>min. 6/6 cm stočené do veľkosti cca 14 mm</t>
  </si>
  <si>
    <t>min. 8/8 cm stočené do veľkosti cca 18 mm</t>
  </si>
  <si>
    <t>Identifikačné údaje uchádzača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</si>
  <si>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</si>
  <si>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</si>
  <si>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</si>
  <si>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</si>
  <si>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</si>
  <si>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</si>
  <si>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 </t>
    </r>
    <r>
      <rPr>
        <sz val="11"/>
        <rFont val="Times New Roman"/>
        <family val="1"/>
        <charset val="238"/>
      </rPr>
      <t>Gáza, vata, tampóny</t>
    </r>
  </si>
  <si>
    <t>Cenová ponuka pre Časť č. 2</t>
  </si>
  <si>
    <t xml:space="preserve">Časť č. 2: Tampóny s RTG vláknom </t>
  </si>
  <si>
    <t>A.</t>
  </si>
  <si>
    <t>B.</t>
  </si>
  <si>
    <t>Tampón stáčaný s RTG vláknom</t>
  </si>
  <si>
    <t>Tampón preparačný</t>
  </si>
  <si>
    <t>Položka</t>
  </si>
  <si>
    <t>Názov položky predmetu zákazky</t>
  </si>
  <si>
    <t>Požadované rozmery  
v cm</t>
  </si>
  <si>
    <t>Predpokladané množstvo MJ 
na obdobie 36 mesiacov         
MJ = kus</t>
  </si>
  <si>
    <t>Obchodný názov ponúkanej položky predmetu zákazky</t>
  </si>
  <si>
    <t>Výrobca ponúkanej položky predmetu zákazky</t>
  </si>
  <si>
    <t>Cena 
za kus 
v € bez DPH 
*</t>
  </si>
  <si>
    <t>Cena 
za kus 
v € s DPH 
*</t>
  </si>
  <si>
    <t>Počet kusov 
v balení</t>
  </si>
  <si>
    <t>Cena 
za balenie 
v € bez DPH 
*</t>
  </si>
  <si>
    <t>Cena 
za balenie 
v € s DPH 
*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</si>
  <si>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</si>
  <si>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</si>
  <si>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</si>
  <si>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>Cena celkom SPOLU v € **</t>
  </si>
  <si>
    <t>stredný        
20x20 (±3)</t>
  </si>
  <si>
    <t xml:space="preserve"> veľký                
30x30 (±3)</t>
  </si>
  <si>
    <t xml:space="preserve">meno a priezvisko štatutárneho zástupcu 
 podpis a pečiatka uchádzača     </t>
  </si>
  <si>
    <t xml:space="preserve">Sadzba DPH 
v % </t>
  </si>
  <si>
    <r>
      <t>Cena celkom  
v € bez DPH</t>
    </r>
    <r>
      <rPr>
        <b/>
        <sz val="10"/>
        <rFont val="Times New Roman"/>
        <family val="1"/>
        <charset val="238"/>
      </rPr>
      <t xml:space="preserve">
**</t>
    </r>
  </si>
  <si>
    <r>
      <t>Cena celkom 
v € s DPH</t>
    </r>
    <r>
      <rPr>
        <b/>
        <sz val="10"/>
        <rFont val="Times New Roman"/>
        <family val="1"/>
        <charset val="238"/>
      </rPr>
      <t xml:space="preserve">
**</t>
    </r>
  </si>
  <si>
    <r>
      <rPr>
        <sz val="11"/>
        <rFont val="Times New Roman"/>
        <family val="1"/>
        <charset val="238"/>
      </rPr>
      <t>Predmetom zákazky je: Dodávka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„</t>
    </r>
    <r>
      <rPr>
        <b/>
        <sz val="11"/>
        <rFont val="Times New Roman"/>
        <family val="1"/>
        <charset val="238"/>
      </rPr>
      <t>Gáza, vata, tampóny</t>
    </r>
    <r>
      <rPr>
        <sz val="11"/>
        <rFont val="Times New Roman"/>
        <family val="1"/>
        <charset val="238"/>
      </rPr>
      <t>“ pre Fakultnú nemocnicu s poliklinikou F. D. Roosevelta Banská Bystrica, vrátane súvisiacich služieb - dovoz a vyloženie tovaru na miesto dodania, na obdobie 36 mesiacov.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</si>
</sst>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2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1" applyFont="1"/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Alignme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wrapText="1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9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normálne" xfId="0" builtinId="0"/>
    <cellStyle name="normálne 2" xfId="1"/>
    <cellStyle name="normální_Lis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topLeftCell="A7" zoomScale="120" zoomScaleNormal="120" workbookViewId="0">
      <selection activeCell="L18" sqref="L18"/>
    </sheetView>
  </sheetViews>
  <sheetFormatPr defaultRowHeight="15"/>
  <cols>
    <col min="1" max="1" width="9.28515625" style="5" customWidth="1"/>
    <col min="2" max="2" width="14.7109375" style="5" customWidth="1"/>
    <col min="3" max="3" width="18" style="5" customWidth="1"/>
    <col min="4" max="4" width="12.42578125" style="5" customWidth="1"/>
    <col min="5" max="5" width="14.5703125" style="5" customWidth="1"/>
    <col min="6" max="6" width="13.42578125" style="5" customWidth="1"/>
    <col min="7" max="7" width="12" style="5" customWidth="1"/>
    <col min="8" max="8" width="11.42578125" style="5" customWidth="1"/>
    <col min="9" max="9" width="10.42578125" style="5" customWidth="1"/>
    <col min="10" max="12" width="9.140625" style="5"/>
    <col min="13" max="13" width="12.140625" style="5" customWidth="1"/>
    <col min="14" max="14" width="13" style="5" customWidth="1"/>
    <col min="15" max="15" width="12.7109375" style="5" customWidth="1"/>
    <col min="16" max="16" width="13.7109375" style="5" customWidth="1"/>
    <col min="17" max="16384" width="9.140625" style="5"/>
  </cols>
  <sheetData>
    <row r="1" spans="1:15">
      <c r="A1" s="1"/>
      <c r="B1" s="2"/>
      <c r="C1" s="2"/>
      <c r="D1" s="2"/>
      <c r="E1" s="3"/>
      <c r="F1" s="2"/>
      <c r="G1" s="2"/>
      <c r="H1" s="2"/>
      <c r="I1" s="2"/>
      <c r="J1" s="2"/>
      <c r="K1" s="4" t="s">
        <v>0</v>
      </c>
      <c r="L1" s="4"/>
      <c r="M1" s="4"/>
      <c r="N1" s="4"/>
      <c r="O1" s="2"/>
    </row>
    <row r="2" spans="1:15">
      <c r="A2" s="6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21" customFormat="1" ht="15.75">
      <c r="A3" s="48" t="s">
        <v>16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21" customFormat="1">
      <c r="A4" s="6"/>
      <c r="B4" s="2"/>
      <c r="C4" s="3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1" customFormat="1">
      <c r="A5" s="22" t="s">
        <v>8</v>
      </c>
      <c r="B5" s="22"/>
      <c r="C5" s="23"/>
      <c r="D5" s="23"/>
      <c r="E5" s="24"/>
      <c r="F5" s="25"/>
      <c r="G5" s="26"/>
      <c r="H5" s="2"/>
      <c r="I5" s="2"/>
      <c r="J5" s="2"/>
      <c r="K5" s="2"/>
      <c r="L5" s="2"/>
      <c r="M5" s="2"/>
      <c r="N5" s="2"/>
      <c r="O5" s="2"/>
    </row>
    <row r="6" spans="1:15" s="21" customFormat="1">
      <c r="A6" s="23" t="s">
        <v>9</v>
      </c>
      <c r="B6" s="23"/>
      <c r="C6" s="23"/>
      <c r="D6" s="27" t="s">
        <v>10</v>
      </c>
      <c r="E6" s="27"/>
      <c r="F6" s="28" t="s">
        <v>11</v>
      </c>
      <c r="G6" s="27"/>
      <c r="H6" s="2"/>
      <c r="I6" s="2"/>
      <c r="J6" s="2"/>
      <c r="K6" s="2"/>
      <c r="L6" s="2"/>
      <c r="M6" s="2"/>
      <c r="N6" s="2"/>
      <c r="O6" s="2"/>
    </row>
    <row r="7" spans="1:15" s="21" customFormat="1">
      <c r="A7" s="23" t="s">
        <v>12</v>
      </c>
      <c r="B7" s="23"/>
      <c r="C7" s="23"/>
      <c r="D7" s="27" t="s">
        <v>10</v>
      </c>
      <c r="E7" s="27"/>
      <c r="F7" s="28" t="s">
        <v>11</v>
      </c>
      <c r="G7" s="27"/>
      <c r="H7" s="2"/>
      <c r="I7" s="2"/>
      <c r="J7" s="2"/>
      <c r="K7" s="2"/>
      <c r="L7" s="2"/>
      <c r="M7" s="2"/>
      <c r="N7" s="2"/>
      <c r="O7" s="2"/>
    </row>
    <row r="8" spans="1:15" s="21" customFormat="1">
      <c r="A8" s="49" t="s">
        <v>13</v>
      </c>
      <c r="B8" s="49"/>
      <c r="C8" s="49"/>
      <c r="D8" s="27" t="s">
        <v>10</v>
      </c>
      <c r="E8" s="27"/>
      <c r="F8" s="28" t="s">
        <v>11</v>
      </c>
      <c r="G8" s="27"/>
      <c r="H8" s="2"/>
      <c r="I8" s="2"/>
      <c r="J8" s="2"/>
      <c r="K8" s="2"/>
      <c r="L8" s="2"/>
      <c r="M8" s="2"/>
      <c r="N8" s="2"/>
      <c r="O8" s="2"/>
    </row>
    <row r="9" spans="1:15" s="21" customFormat="1">
      <c r="A9" s="50" t="s">
        <v>14</v>
      </c>
      <c r="B9" s="50"/>
      <c r="C9" s="50"/>
      <c r="D9" s="27" t="s">
        <v>10</v>
      </c>
      <c r="E9" s="27"/>
      <c r="F9" s="28" t="s">
        <v>11</v>
      </c>
      <c r="G9" s="27"/>
      <c r="H9" s="2"/>
      <c r="I9" s="2"/>
      <c r="J9" s="2"/>
      <c r="K9" s="2"/>
      <c r="L9" s="2"/>
      <c r="M9" s="2"/>
      <c r="N9" s="2"/>
      <c r="O9" s="2"/>
    </row>
    <row r="10" spans="1:15" s="21" customFormat="1">
      <c r="A10" s="29"/>
      <c r="B10" s="29"/>
      <c r="C10" s="29"/>
      <c r="D10" s="27"/>
      <c r="E10" s="27"/>
      <c r="F10" s="28"/>
      <c r="G10" s="27"/>
      <c r="H10" s="2"/>
      <c r="I10" s="2"/>
      <c r="J10" s="2"/>
      <c r="K10" s="2"/>
      <c r="L10" s="2"/>
      <c r="M10" s="2"/>
      <c r="N10" s="2"/>
      <c r="O10" s="2"/>
    </row>
    <row r="11" spans="1:15" s="21" customFormat="1">
      <c r="A11" s="51" t="s">
        <v>15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s="21" customFormat="1">
      <c r="A12" s="29"/>
      <c r="B12" s="29"/>
      <c r="C12" s="29"/>
      <c r="D12" s="27"/>
      <c r="E12" s="27"/>
      <c r="F12" s="28"/>
      <c r="G12" s="27"/>
      <c r="H12" s="2"/>
      <c r="I12" s="2"/>
      <c r="J12" s="2"/>
      <c r="K12" s="2"/>
      <c r="L12" s="2"/>
      <c r="M12" s="2"/>
      <c r="N12" s="2"/>
      <c r="O12" s="2"/>
    </row>
    <row r="13" spans="1:15" s="21" customFormat="1" ht="31.5" customHeight="1">
      <c r="A13" s="51" t="s">
        <v>43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>
      <c r="A14" s="6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9" t="s">
        <v>17</v>
      </c>
      <c r="B15" s="7"/>
      <c r="C15" s="7"/>
      <c r="D15" s="7"/>
      <c r="E15" s="8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2.75" customHeight="1">
      <c r="A16" s="9"/>
      <c r="B16" s="7"/>
      <c r="C16" s="7"/>
      <c r="D16" s="7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ht="86.25" customHeight="1">
      <c r="A17" s="40" t="s">
        <v>22</v>
      </c>
      <c r="B17" s="40" t="s">
        <v>23</v>
      </c>
      <c r="C17" s="40" t="s">
        <v>24</v>
      </c>
      <c r="D17" s="40" t="s">
        <v>5</v>
      </c>
      <c r="E17" s="40" t="s">
        <v>25</v>
      </c>
      <c r="F17" s="40" t="s">
        <v>26</v>
      </c>
      <c r="G17" s="40" t="s">
        <v>27</v>
      </c>
      <c r="H17" s="40" t="s">
        <v>1</v>
      </c>
      <c r="I17" s="40" t="s">
        <v>28</v>
      </c>
      <c r="J17" s="40" t="s">
        <v>40</v>
      </c>
      <c r="K17" s="40" t="s">
        <v>29</v>
      </c>
      <c r="L17" s="40" t="s">
        <v>30</v>
      </c>
      <c r="M17" s="40" t="s">
        <v>31</v>
      </c>
      <c r="N17" s="40" t="s">
        <v>32</v>
      </c>
      <c r="O17" s="40" t="s">
        <v>41</v>
      </c>
      <c r="P17" s="40" t="s">
        <v>42</v>
      </c>
    </row>
    <row r="18" spans="1:16" ht="33" customHeight="1">
      <c r="A18" s="52" t="s">
        <v>18</v>
      </c>
      <c r="B18" s="54" t="s">
        <v>20</v>
      </c>
      <c r="C18" s="10" t="s">
        <v>37</v>
      </c>
      <c r="D18" s="39"/>
      <c r="E18" s="11">
        <v>246000</v>
      </c>
      <c r="F18" s="39"/>
      <c r="G18" s="39"/>
      <c r="H18" s="39"/>
      <c r="I18" s="42"/>
      <c r="J18" s="41"/>
      <c r="K18" s="42">
        <f>ROUND(I18*(1+J18),4)</f>
        <v>0</v>
      </c>
      <c r="L18" s="43"/>
      <c r="M18" s="42">
        <f>ROUND(I18*L18,4)</f>
        <v>0</v>
      </c>
      <c r="N18" s="42">
        <f>ROUND(M18*(1+J18),4)</f>
        <v>0</v>
      </c>
      <c r="O18" s="44">
        <f>ROUND(I18*E18,2)</f>
        <v>0</v>
      </c>
      <c r="P18" s="44">
        <f>ROUND(O18*(1+J18),2)</f>
        <v>0</v>
      </c>
    </row>
    <row r="19" spans="1:16" ht="36" customHeight="1">
      <c r="A19" s="52"/>
      <c r="B19" s="55"/>
      <c r="C19" s="10" t="s">
        <v>38</v>
      </c>
      <c r="D19" s="39"/>
      <c r="E19" s="11">
        <v>780000</v>
      </c>
      <c r="F19" s="39"/>
      <c r="G19" s="39"/>
      <c r="H19" s="39"/>
      <c r="I19" s="42"/>
      <c r="J19" s="41"/>
      <c r="K19" s="42">
        <f t="shared" ref="K19:K21" si="0">ROUND(I19*(1+J19),4)</f>
        <v>0</v>
      </c>
      <c r="L19" s="43"/>
      <c r="M19" s="42">
        <f t="shared" ref="M19:M21" si="1">ROUND(I19*L19,4)</f>
        <v>0</v>
      </c>
      <c r="N19" s="42">
        <f t="shared" ref="N19:N21" si="2">ROUND(M19*(1+J19),4)</f>
        <v>0</v>
      </c>
      <c r="O19" s="44">
        <f t="shared" ref="O19:O21" si="3">ROUND(I19*E19,2)</f>
        <v>0</v>
      </c>
      <c r="P19" s="44">
        <f t="shared" ref="P19:P21" si="4">ROUND(O19*(1+J19),2)</f>
        <v>0</v>
      </c>
    </row>
    <row r="20" spans="1:16" ht="36" customHeight="1">
      <c r="A20" s="52" t="s">
        <v>19</v>
      </c>
      <c r="B20" s="53" t="s">
        <v>21</v>
      </c>
      <c r="C20" s="10" t="s">
        <v>6</v>
      </c>
      <c r="D20" s="39"/>
      <c r="E20" s="11">
        <v>120000</v>
      </c>
      <c r="F20" s="12"/>
      <c r="G20" s="12"/>
      <c r="H20" s="12"/>
      <c r="I20" s="42"/>
      <c r="J20" s="41"/>
      <c r="K20" s="42">
        <f t="shared" si="0"/>
        <v>0</v>
      </c>
      <c r="L20" s="43"/>
      <c r="M20" s="42">
        <f t="shared" si="1"/>
        <v>0</v>
      </c>
      <c r="N20" s="42">
        <f t="shared" si="2"/>
        <v>0</v>
      </c>
      <c r="O20" s="44">
        <f t="shared" si="3"/>
        <v>0</v>
      </c>
      <c r="P20" s="44">
        <f t="shared" si="4"/>
        <v>0</v>
      </c>
    </row>
    <row r="21" spans="1:16" ht="41.25" customHeight="1">
      <c r="A21" s="52"/>
      <c r="B21" s="53"/>
      <c r="C21" s="10" t="s">
        <v>7</v>
      </c>
      <c r="D21" s="39"/>
      <c r="E21" s="11">
        <v>108000</v>
      </c>
      <c r="F21" s="12"/>
      <c r="G21" s="12"/>
      <c r="H21" s="12"/>
      <c r="I21" s="42"/>
      <c r="J21" s="41"/>
      <c r="K21" s="42">
        <f t="shared" si="0"/>
        <v>0</v>
      </c>
      <c r="L21" s="43"/>
      <c r="M21" s="42">
        <f t="shared" si="1"/>
        <v>0</v>
      </c>
      <c r="N21" s="42">
        <f t="shared" si="2"/>
        <v>0</v>
      </c>
      <c r="O21" s="44">
        <f t="shared" si="3"/>
        <v>0</v>
      </c>
      <c r="P21" s="44">
        <f t="shared" si="4"/>
        <v>0</v>
      </c>
    </row>
    <row r="22" spans="1:16" ht="20.100000000000001" customHeight="1">
      <c r="A22" s="56" t="s">
        <v>36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45">
        <f>SUM(O18:O21)</f>
        <v>0</v>
      </c>
      <c r="P22" s="45">
        <f>SUM(P18:P21)</f>
        <v>0</v>
      </c>
    </row>
    <row r="23" spans="1:16" ht="11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4"/>
    </row>
    <row r="24" spans="1:16">
      <c r="A24" s="15" t="s">
        <v>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  <c r="O24" s="14"/>
    </row>
    <row r="25" spans="1:16">
      <c r="A25" s="18" t="s">
        <v>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</row>
    <row r="26" spans="1:16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4"/>
    </row>
    <row r="27" spans="1:16">
      <c r="A27" s="59" t="s">
        <v>33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6" ht="15" customHeight="1">
      <c r="A28" s="30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/>
      <c r="O28" s="14"/>
    </row>
    <row r="29" spans="1:16">
      <c r="A29" s="19" t="s">
        <v>4</v>
      </c>
      <c r="B29" s="20"/>
      <c r="C29" s="31"/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6">
      <c r="A30" s="19"/>
      <c r="B30" s="20"/>
      <c r="C30" s="31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>
      <c r="A31" s="32" t="s">
        <v>34</v>
      </c>
      <c r="B31" s="32"/>
      <c r="C31" s="32"/>
      <c r="D31" s="32"/>
      <c r="E31" s="33"/>
      <c r="F31" s="34"/>
      <c r="G31" s="32"/>
      <c r="H31" s="32"/>
      <c r="I31" s="32"/>
      <c r="J31" s="32"/>
      <c r="K31" s="32"/>
      <c r="L31" s="32"/>
      <c r="M31" s="32"/>
      <c r="N31" s="32"/>
      <c r="O31" s="32"/>
    </row>
    <row r="32" spans="1:16">
      <c r="A32" s="21"/>
      <c r="B32" s="21"/>
      <c r="C32" s="3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>
      <c r="A33" s="36"/>
      <c r="B33" s="36"/>
      <c r="C33" s="32"/>
      <c r="D33" s="32"/>
      <c r="E33" s="33"/>
      <c r="F33" s="34"/>
      <c r="G33" s="32"/>
      <c r="H33" s="32"/>
      <c r="I33" s="32"/>
      <c r="J33" s="32"/>
      <c r="K33" s="32"/>
      <c r="L33" s="32"/>
      <c r="M33" s="32"/>
      <c r="N33" s="32"/>
      <c r="O33" s="32"/>
    </row>
    <row r="34" spans="1:15">
      <c r="A34" s="36"/>
      <c r="B34" s="36"/>
      <c r="C34" s="32"/>
      <c r="D34" s="32"/>
      <c r="E34" s="33"/>
      <c r="F34" s="33"/>
      <c r="G34" s="37"/>
      <c r="H34" s="37" t="s">
        <v>35</v>
      </c>
      <c r="I34" s="37"/>
      <c r="J34" s="33"/>
      <c r="K34" s="33"/>
      <c r="L34" s="33"/>
      <c r="M34" s="33"/>
      <c r="N34" s="33"/>
      <c r="O34" s="33"/>
    </row>
    <row r="35" spans="1:15" ht="45.75" customHeight="1">
      <c r="A35" s="36"/>
      <c r="B35" s="36"/>
      <c r="C35" s="32"/>
      <c r="D35" s="32"/>
      <c r="E35" s="33"/>
      <c r="F35" s="33"/>
      <c r="G35" s="46" t="s">
        <v>39</v>
      </c>
      <c r="H35" s="47"/>
      <c r="I35" s="47"/>
      <c r="J35" s="47"/>
      <c r="K35" s="38"/>
      <c r="L35" s="38"/>
      <c r="M35" s="38"/>
      <c r="N35" s="38"/>
      <c r="O35" s="38"/>
    </row>
    <row r="38" spans="1:15" ht="15" customHeight="1"/>
    <row r="39" spans="1:15" ht="15" customHeight="1"/>
    <row r="40" spans="1:15" ht="15" customHeight="1"/>
    <row r="41" spans="1:15" ht="15.75" customHeight="1"/>
  </sheetData>
  <mergeCells count="12">
    <mergeCell ref="G35:J35"/>
    <mergeCell ref="A3:O3"/>
    <mergeCell ref="A8:C8"/>
    <mergeCell ref="A9:C9"/>
    <mergeCell ref="A11:O11"/>
    <mergeCell ref="A13:O13"/>
    <mergeCell ref="A20:A21"/>
    <mergeCell ref="A18:A19"/>
    <mergeCell ref="B20:B21"/>
    <mergeCell ref="B18:B19"/>
    <mergeCell ref="A22:N22"/>
    <mergeCell ref="A27:P2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 Longeta skladaná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aspitalska</cp:lastModifiedBy>
  <cp:lastPrinted>2025-10-06T12:55:33Z</cp:lastPrinted>
  <dcterms:created xsi:type="dcterms:W3CDTF">2024-12-03T12:18:21Z</dcterms:created>
  <dcterms:modified xsi:type="dcterms:W3CDTF">2025-10-06T12:55:40Z</dcterms:modified>
</cp:coreProperties>
</file>