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1 Tampóny gázové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O21"/>
  <c r="O22"/>
  <c r="N19"/>
  <c r="O19" s="1"/>
  <c r="N20"/>
  <c r="O20" s="1"/>
  <c r="N21"/>
  <c r="N22"/>
  <c r="N23"/>
  <c r="O23" s="1"/>
  <c r="N24"/>
  <c r="O24" s="1"/>
  <c r="M19"/>
  <c r="M23"/>
  <c r="L19"/>
  <c r="L20"/>
  <c r="M20" s="1"/>
  <c r="L21"/>
  <c r="M21" s="1"/>
  <c r="L22"/>
  <c r="M22" s="1"/>
  <c r="L23"/>
  <c r="L24"/>
  <c r="M24" s="1"/>
  <c r="J19"/>
  <c r="J20"/>
  <c r="J21"/>
  <c r="J22"/>
  <c r="J23"/>
  <c r="J24"/>
  <c r="N18"/>
  <c r="N25" s="1"/>
  <c r="L18"/>
  <c r="M18" s="1"/>
  <c r="O18" l="1"/>
  <c r="O25" s="1"/>
</calcChain>
</file>

<file path=xl/sharedStrings.xml><?xml version="1.0" encoding="utf-8"?>
<sst xmlns="http://schemas.openxmlformats.org/spreadsheetml/2006/main" count="54" uniqueCount="48">
  <si>
    <t>Príloha č. 2 Rámcovej dohody</t>
  </si>
  <si>
    <t>Referenčné/  katalógové číslo ZP</t>
  </si>
  <si>
    <t>* prosíme zaokrúhliť na 4 desatinné miesta</t>
  </si>
  <si>
    <t>** prosíme zaokrúhliť na 2 desatinné miesta</t>
  </si>
  <si>
    <t>Vypracoval:</t>
  </si>
  <si>
    <t>Tampón stáčaný</t>
  </si>
  <si>
    <t>45x45</t>
  </si>
  <si>
    <t>C.</t>
  </si>
  <si>
    <t>B.</t>
  </si>
  <si>
    <t>A.</t>
  </si>
  <si>
    <t>Gáza skladaná a longeta skladaná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</si>
  <si>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</si>
  <si>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</si>
  <si>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</si>
  <si>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</si>
  <si>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</si>
  <si>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</si>
  <si>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</si>
  <si>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</si>
  <si>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</si>
  <si>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</si>
  <si>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</si>
  <si>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>Položka</t>
  </si>
  <si>
    <t>Názov položky predmetu zákazky</t>
  </si>
  <si>
    <t>Predpokladané množstvo MJ 
na obdobie 36 mesiacov         MJ = kus</t>
  </si>
  <si>
    <t>Počet kusov 
v balení</t>
  </si>
  <si>
    <t>Cena 
za kus 
v € s DPH 
*</t>
  </si>
  <si>
    <t>Cena 
za balenie 
v € bez DPH 
*</t>
  </si>
  <si>
    <t>Cena 
za balenie 
v € s DPH 
*</t>
  </si>
  <si>
    <t>Cena celkom SPOLU v € **</t>
  </si>
  <si>
    <t>Obchodný názov ponúkanej položky predmetu zákazky</t>
  </si>
  <si>
    <t>Výrobca ponúkanej položky predmetu zákazky</t>
  </si>
  <si>
    <t>Tampón prešívaný 
s RTG prúžkom</t>
  </si>
  <si>
    <t>Cena celkom 
v € s DPH 
**</t>
  </si>
  <si>
    <t>Cena celkom 
v € bez DPH 
**</t>
  </si>
  <si>
    <t>Požadované rozmery  
v cm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</si>
  <si>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</si>
  <si>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Časť č.1 :  Gázové tampóny a longety</t>
  </si>
  <si>
    <t>Cena 
za kus 
v € bez DPH 
*</t>
  </si>
  <si>
    <t xml:space="preserve">Sadzba DPH 
v % </t>
  </si>
  <si>
    <t>Cenová ponuka pre Časť č. 1</t>
  </si>
  <si>
    <r>
      <rPr>
        <sz val="11"/>
        <rFont val="Times New Roman"/>
        <family val="1"/>
        <charset val="238"/>
      </rPr>
      <t>Predmetom zákazky je: 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</si>
  <si>
    <t xml:space="preserve">12-13 x 7-8 </t>
  </si>
  <si>
    <r>
      <t xml:space="preserve">22 x </t>
    </r>
    <r>
      <rPr>
        <sz val="10"/>
        <color rgb="FFFF0000"/>
        <rFont val="Times New Roman"/>
        <family val="1"/>
        <charset val="238"/>
      </rPr>
      <t xml:space="preserve">14-16 </t>
    </r>
  </si>
  <si>
    <r>
      <t xml:space="preserve">90 x </t>
    </r>
    <r>
      <rPr>
        <sz val="10"/>
        <color rgb="FFFF0000"/>
        <rFont val="Times New Roman"/>
        <family val="1"/>
        <charset val="238"/>
      </rPr>
      <t xml:space="preserve">7-7,5 </t>
    </r>
  </si>
  <si>
    <t xml:space="preserve">20-22 x 22-25  </t>
  </si>
  <si>
    <r>
      <t xml:space="preserve">stredný 
20 x </t>
    </r>
    <r>
      <rPr>
        <sz val="10"/>
        <color rgb="FFFF0000"/>
        <rFont val="Times New Roman"/>
        <family val="1"/>
        <charset val="238"/>
      </rPr>
      <t>18-20</t>
    </r>
    <r>
      <rPr>
        <sz val="10"/>
        <rFont val="Times New Roman"/>
        <family val="1"/>
        <charset val="238"/>
      </rPr>
      <t xml:space="preserve"> </t>
    </r>
  </si>
  <si>
    <r>
      <t xml:space="preserve">veľký     
30 x </t>
    </r>
    <r>
      <rPr>
        <sz val="10"/>
        <color rgb="FFFF0000"/>
        <rFont val="Times New Roman"/>
        <family val="1"/>
        <charset val="238"/>
      </rPr>
      <t>25-30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</si>
</sst>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2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1" applyFont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7" fillId="2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164" fontId="6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7" zoomScale="120" zoomScaleNormal="120" workbookViewId="0">
      <selection activeCell="D22" sqref="D22"/>
    </sheetView>
  </sheetViews>
  <sheetFormatPr defaultRowHeight="15"/>
  <cols>
    <col min="1" max="1" width="7.7109375" style="35" customWidth="1"/>
    <col min="2" max="2" width="16.28515625" style="35" customWidth="1"/>
    <col min="3" max="3" width="11.5703125" style="37" customWidth="1"/>
    <col min="4" max="4" width="13.140625" style="35" customWidth="1"/>
    <col min="5" max="5" width="13.42578125" style="35" customWidth="1"/>
    <col min="6" max="6" width="11.85546875" style="35" customWidth="1"/>
    <col min="7" max="7" width="10.85546875" style="35" customWidth="1"/>
    <col min="8" max="8" width="11.85546875" style="35" customWidth="1"/>
    <col min="9" max="9" width="9.140625" style="35"/>
    <col min="10" max="10" width="10.28515625" style="35" customWidth="1"/>
    <col min="11" max="11" width="9.140625" style="35"/>
    <col min="12" max="12" width="11.42578125" style="35" customWidth="1"/>
    <col min="13" max="13" width="11.7109375" style="35" customWidth="1"/>
    <col min="14" max="14" width="13.42578125" style="35" customWidth="1"/>
    <col min="15" max="15" width="12.5703125" style="35" customWidth="1"/>
    <col min="16" max="16384" width="9.140625" style="35"/>
  </cols>
  <sheetData>
    <row r="1" spans="1:15">
      <c r="B1" s="1"/>
      <c r="C1" s="2"/>
      <c r="D1" s="3"/>
      <c r="E1" s="2"/>
      <c r="F1" s="3"/>
      <c r="G1" s="3"/>
      <c r="H1" s="3"/>
      <c r="I1" s="3"/>
      <c r="J1" s="3"/>
      <c r="L1" s="4"/>
      <c r="M1" s="31" t="s">
        <v>0</v>
      </c>
      <c r="N1" s="4"/>
      <c r="O1" s="3"/>
    </row>
    <row r="2" spans="1:15">
      <c r="A2" s="5"/>
      <c r="B2" s="1"/>
      <c r="C2" s="2"/>
      <c r="D2" s="3"/>
      <c r="E2" s="2"/>
      <c r="F2" s="3"/>
      <c r="G2" s="3"/>
      <c r="H2" s="3"/>
      <c r="I2" s="3"/>
      <c r="J2" s="3"/>
      <c r="L2" s="4"/>
      <c r="M2" s="4"/>
      <c r="N2" s="4"/>
      <c r="O2" s="3"/>
    </row>
    <row r="3" spans="1:15" ht="15.75">
      <c r="A3" s="50" t="s">
        <v>40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>
      <c r="A4" s="6"/>
      <c r="B4" s="3"/>
      <c r="C4" s="2"/>
      <c r="D4" s="3"/>
      <c r="E4" s="2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18" t="s">
        <v>11</v>
      </c>
      <c r="B5" s="18"/>
      <c r="C5" s="19"/>
      <c r="D5" s="19"/>
      <c r="E5" s="20"/>
      <c r="F5" s="21"/>
      <c r="G5" s="22"/>
      <c r="H5" s="3"/>
      <c r="I5" s="3"/>
      <c r="J5" s="3"/>
      <c r="K5" s="3"/>
      <c r="L5" s="3"/>
      <c r="M5" s="3"/>
      <c r="N5" s="3"/>
      <c r="O5" s="3"/>
    </row>
    <row r="6" spans="1:15">
      <c r="A6" s="19" t="s">
        <v>12</v>
      </c>
      <c r="B6" s="19"/>
      <c r="C6" s="19"/>
      <c r="D6" s="23" t="s">
        <v>13</v>
      </c>
      <c r="E6" s="23"/>
      <c r="F6" s="24" t="s">
        <v>14</v>
      </c>
      <c r="G6" s="23"/>
      <c r="H6" s="3"/>
      <c r="I6" s="3"/>
      <c r="J6" s="3"/>
      <c r="K6" s="3"/>
      <c r="L6" s="3"/>
      <c r="M6" s="3"/>
      <c r="N6" s="3"/>
      <c r="O6" s="3"/>
    </row>
    <row r="7" spans="1:15">
      <c r="A7" s="19" t="s">
        <v>15</v>
      </c>
      <c r="B7" s="19"/>
      <c r="C7" s="19"/>
      <c r="D7" s="23" t="s">
        <v>13</v>
      </c>
      <c r="E7" s="23"/>
      <c r="F7" s="24" t="s">
        <v>14</v>
      </c>
      <c r="G7" s="23"/>
      <c r="H7" s="3"/>
      <c r="I7" s="3"/>
      <c r="J7" s="3"/>
      <c r="K7" s="3"/>
      <c r="L7" s="3"/>
      <c r="M7" s="3"/>
      <c r="N7" s="3"/>
      <c r="O7" s="3"/>
    </row>
    <row r="8" spans="1:15">
      <c r="A8" s="51" t="s">
        <v>16</v>
      </c>
      <c r="B8" s="51"/>
      <c r="C8" s="51"/>
      <c r="D8" s="23" t="s">
        <v>13</v>
      </c>
      <c r="E8" s="23"/>
      <c r="F8" s="24" t="s">
        <v>14</v>
      </c>
      <c r="G8" s="23"/>
      <c r="H8" s="3"/>
      <c r="I8" s="3"/>
      <c r="J8" s="3"/>
      <c r="K8" s="3"/>
      <c r="L8" s="3"/>
      <c r="M8" s="3"/>
      <c r="N8" s="3"/>
      <c r="O8" s="3"/>
    </row>
    <row r="9" spans="1:15">
      <c r="A9" s="52" t="s">
        <v>17</v>
      </c>
      <c r="B9" s="52"/>
      <c r="C9" s="52"/>
      <c r="D9" s="23" t="s">
        <v>13</v>
      </c>
      <c r="E9" s="23"/>
      <c r="F9" s="24" t="s">
        <v>14</v>
      </c>
      <c r="G9" s="23"/>
      <c r="H9" s="3"/>
      <c r="I9" s="3"/>
      <c r="J9" s="3"/>
      <c r="K9" s="3"/>
      <c r="L9" s="3"/>
      <c r="M9" s="3"/>
      <c r="N9" s="3"/>
      <c r="O9" s="3"/>
    </row>
    <row r="10" spans="1:15">
      <c r="A10" s="32"/>
      <c r="B10" s="32"/>
      <c r="C10" s="32"/>
      <c r="D10" s="23"/>
      <c r="E10" s="23"/>
      <c r="F10" s="24"/>
      <c r="G10" s="23"/>
      <c r="H10" s="3"/>
      <c r="I10" s="3"/>
      <c r="J10" s="3"/>
      <c r="K10" s="3"/>
      <c r="L10" s="3"/>
      <c r="M10" s="3"/>
      <c r="N10" s="3"/>
      <c r="O10" s="3"/>
    </row>
    <row r="11" spans="1:15">
      <c r="A11" s="56" t="s">
        <v>36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>
      <c r="A12" s="32"/>
      <c r="B12" s="32"/>
      <c r="C12" s="32"/>
      <c r="D12" s="23"/>
      <c r="E12" s="23"/>
      <c r="F12" s="24"/>
      <c r="G12" s="23"/>
      <c r="H12" s="3"/>
      <c r="I12" s="3"/>
      <c r="J12" s="3"/>
      <c r="K12" s="3"/>
      <c r="L12" s="3"/>
      <c r="M12" s="3"/>
      <c r="N12" s="3"/>
      <c r="O12" s="3"/>
    </row>
    <row r="13" spans="1:15" ht="31.5" customHeight="1">
      <c r="A13" s="55" t="s">
        <v>41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>
      <c r="A14" s="39"/>
      <c r="B14" s="39"/>
      <c r="C14" s="39"/>
      <c r="D14" s="40"/>
      <c r="E14" s="40"/>
      <c r="F14" s="41"/>
      <c r="G14" s="40"/>
      <c r="H14" s="2"/>
      <c r="I14" s="2"/>
      <c r="J14" s="2"/>
      <c r="K14" s="2"/>
      <c r="L14" s="2"/>
      <c r="M14" s="2"/>
      <c r="N14" s="2"/>
      <c r="O14" s="2"/>
    </row>
    <row r="15" spans="1:15">
      <c r="A15" s="42" t="s">
        <v>37</v>
      </c>
      <c r="B15" s="2"/>
      <c r="C15" s="36"/>
      <c r="D15" s="36"/>
      <c r="E15" s="36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9.75" customHeight="1">
      <c r="A16" s="42"/>
      <c r="B16" s="2"/>
      <c r="C16" s="36"/>
      <c r="D16" s="36"/>
      <c r="E16" s="36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83.25" customHeight="1">
      <c r="A17" s="38" t="s">
        <v>22</v>
      </c>
      <c r="B17" s="38" t="s">
        <v>23</v>
      </c>
      <c r="C17" s="38" t="s">
        <v>35</v>
      </c>
      <c r="D17" s="38" t="s">
        <v>24</v>
      </c>
      <c r="E17" s="38" t="s">
        <v>30</v>
      </c>
      <c r="F17" s="38" t="s">
        <v>31</v>
      </c>
      <c r="G17" s="38" t="s">
        <v>1</v>
      </c>
      <c r="H17" s="38" t="s">
        <v>38</v>
      </c>
      <c r="I17" s="38" t="s">
        <v>39</v>
      </c>
      <c r="J17" s="38" t="s">
        <v>26</v>
      </c>
      <c r="K17" s="44" t="s">
        <v>25</v>
      </c>
      <c r="L17" s="38" t="s">
        <v>27</v>
      </c>
      <c r="M17" s="38" t="s">
        <v>28</v>
      </c>
      <c r="N17" s="38" t="s">
        <v>34</v>
      </c>
      <c r="O17" s="38" t="s">
        <v>33</v>
      </c>
    </row>
    <row r="18" spans="1:15" ht="15" customHeight="1">
      <c r="A18" s="57" t="s">
        <v>9</v>
      </c>
      <c r="B18" s="58" t="s">
        <v>32</v>
      </c>
      <c r="C18" s="61" t="s">
        <v>45</v>
      </c>
      <c r="D18" s="7">
        <v>441000</v>
      </c>
      <c r="E18" s="8"/>
      <c r="F18" s="8"/>
      <c r="G18" s="8"/>
      <c r="H18" s="48"/>
      <c r="I18" s="49"/>
      <c r="J18" s="43">
        <f>ROUND(H18*(1+I18),4)</f>
        <v>0</v>
      </c>
      <c r="K18" s="47"/>
      <c r="L18" s="43">
        <f>ROUND(H18*K18,4)</f>
        <v>0</v>
      </c>
      <c r="M18" s="43">
        <f>ROUND(L18*(1+I18),4)</f>
        <v>0</v>
      </c>
      <c r="N18" s="45">
        <f>ROUND(H18*D18,2)</f>
        <v>0</v>
      </c>
      <c r="O18" s="45">
        <f>ROUND(N18*(1+I18),2)</f>
        <v>0</v>
      </c>
    </row>
    <row r="19" spans="1:15">
      <c r="A19" s="57"/>
      <c r="B19" s="58"/>
      <c r="C19" s="34" t="s">
        <v>6</v>
      </c>
      <c r="D19" s="7">
        <v>183000</v>
      </c>
      <c r="E19" s="8"/>
      <c r="F19" s="8"/>
      <c r="G19" s="8"/>
      <c r="H19" s="48"/>
      <c r="I19" s="49"/>
      <c r="J19" s="43">
        <f t="shared" ref="J19:J24" si="0">ROUND(H19*(1+I19),4)</f>
        <v>0</v>
      </c>
      <c r="K19" s="47"/>
      <c r="L19" s="43">
        <f t="shared" ref="L19:L24" si="1">ROUND(H19*K19,4)</f>
        <v>0</v>
      </c>
      <c r="M19" s="43">
        <f t="shared" ref="M19:M24" si="2">ROUND(L19*(1+I19),4)</f>
        <v>0</v>
      </c>
      <c r="N19" s="45">
        <f t="shared" ref="N19:N24" si="3">ROUND(H19*D19,2)</f>
        <v>0</v>
      </c>
      <c r="O19" s="45">
        <f t="shared" ref="O19:O24" si="4">ROUND(N19*(1+I19),2)</f>
        <v>0</v>
      </c>
    </row>
    <row r="20" spans="1:15" ht="25.5">
      <c r="A20" s="57" t="s">
        <v>8</v>
      </c>
      <c r="B20" s="58" t="s">
        <v>5</v>
      </c>
      <c r="C20" s="34" t="s">
        <v>46</v>
      </c>
      <c r="D20" s="7">
        <v>3415500</v>
      </c>
      <c r="E20" s="8"/>
      <c r="F20" s="8"/>
      <c r="G20" s="8"/>
      <c r="H20" s="48"/>
      <c r="I20" s="49"/>
      <c r="J20" s="43">
        <f t="shared" si="0"/>
        <v>0</v>
      </c>
      <c r="K20" s="47"/>
      <c r="L20" s="43">
        <f t="shared" si="1"/>
        <v>0</v>
      </c>
      <c r="M20" s="43">
        <f t="shared" si="2"/>
        <v>0</v>
      </c>
      <c r="N20" s="45">
        <f t="shared" si="3"/>
        <v>0</v>
      </c>
      <c r="O20" s="45">
        <f t="shared" si="4"/>
        <v>0</v>
      </c>
    </row>
    <row r="21" spans="1:15" ht="25.5">
      <c r="A21" s="57"/>
      <c r="B21" s="58"/>
      <c r="C21" s="34" t="s">
        <v>47</v>
      </c>
      <c r="D21" s="7">
        <v>379500</v>
      </c>
      <c r="E21" s="8"/>
      <c r="F21" s="8"/>
      <c r="G21" s="8"/>
      <c r="H21" s="48"/>
      <c r="I21" s="49"/>
      <c r="J21" s="43">
        <f t="shared" si="0"/>
        <v>0</v>
      </c>
      <c r="K21" s="47"/>
      <c r="L21" s="43">
        <f t="shared" si="1"/>
        <v>0</v>
      </c>
      <c r="M21" s="43">
        <f t="shared" si="2"/>
        <v>0</v>
      </c>
      <c r="N21" s="45">
        <f t="shared" si="3"/>
        <v>0</v>
      </c>
      <c r="O21" s="45">
        <f t="shared" si="4"/>
        <v>0</v>
      </c>
    </row>
    <row r="22" spans="1:15">
      <c r="A22" s="57" t="s">
        <v>7</v>
      </c>
      <c r="B22" s="58" t="s">
        <v>10</v>
      </c>
      <c r="C22" s="61" t="s">
        <v>42</v>
      </c>
      <c r="D22" s="7">
        <v>666000</v>
      </c>
      <c r="E22" s="8"/>
      <c r="F22" s="8"/>
      <c r="G22" s="8"/>
      <c r="H22" s="48"/>
      <c r="I22" s="49"/>
      <c r="J22" s="43">
        <f t="shared" si="0"/>
        <v>0</v>
      </c>
      <c r="K22" s="47"/>
      <c r="L22" s="43">
        <f t="shared" si="1"/>
        <v>0</v>
      </c>
      <c r="M22" s="43">
        <f t="shared" si="2"/>
        <v>0</v>
      </c>
      <c r="N22" s="45">
        <f t="shared" si="3"/>
        <v>0</v>
      </c>
      <c r="O22" s="45">
        <f t="shared" si="4"/>
        <v>0</v>
      </c>
    </row>
    <row r="23" spans="1:15">
      <c r="A23" s="57"/>
      <c r="B23" s="58"/>
      <c r="C23" s="34" t="s">
        <v>43</v>
      </c>
      <c r="D23" s="7">
        <v>222000</v>
      </c>
      <c r="E23" s="8"/>
      <c r="F23" s="8"/>
      <c r="G23" s="8"/>
      <c r="H23" s="48"/>
      <c r="I23" s="49"/>
      <c r="J23" s="43">
        <f t="shared" si="0"/>
        <v>0</v>
      </c>
      <c r="K23" s="47"/>
      <c r="L23" s="43">
        <f t="shared" si="1"/>
        <v>0</v>
      </c>
      <c r="M23" s="43">
        <f t="shared" si="2"/>
        <v>0</v>
      </c>
      <c r="N23" s="45">
        <f t="shared" si="3"/>
        <v>0</v>
      </c>
      <c r="O23" s="45">
        <f t="shared" si="4"/>
        <v>0</v>
      </c>
    </row>
    <row r="24" spans="1:15">
      <c r="A24" s="57"/>
      <c r="B24" s="58"/>
      <c r="C24" s="34" t="s">
        <v>44</v>
      </c>
      <c r="D24" s="7">
        <v>67500</v>
      </c>
      <c r="E24" s="8"/>
      <c r="F24" s="8"/>
      <c r="G24" s="8"/>
      <c r="H24" s="48"/>
      <c r="I24" s="49"/>
      <c r="J24" s="43">
        <f t="shared" si="0"/>
        <v>0</v>
      </c>
      <c r="K24" s="47"/>
      <c r="L24" s="43">
        <f t="shared" si="1"/>
        <v>0</v>
      </c>
      <c r="M24" s="43">
        <f t="shared" si="2"/>
        <v>0</v>
      </c>
      <c r="N24" s="45">
        <f t="shared" si="3"/>
        <v>0</v>
      </c>
      <c r="O24" s="45">
        <f t="shared" si="4"/>
        <v>0</v>
      </c>
    </row>
    <row r="25" spans="1:15" ht="20.100000000000001" customHeight="1">
      <c r="A25" s="59" t="s">
        <v>29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46">
        <f>SUM(N18:N24)</f>
        <v>0</v>
      </c>
      <c r="O25" s="46">
        <f>SUM(O18:O24)</f>
        <v>0</v>
      </c>
    </row>
    <row r="26" spans="1:15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  <c r="O26" s="10"/>
    </row>
    <row r="27" spans="1:15">
      <c r="A27" s="11" t="s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10"/>
    </row>
    <row r="28" spans="1:15">
      <c r="A28" s="14" t="s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</row>
    <row r="29" spans="1:15">
      <c r="A29" s="1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</row>
    <row r="30" spans="1:15" s="3" customFormat="1" ht="27" customHeight="1">
      <c r="A30" s="60" t="s">
        <v>18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1:15">
      <c r="A31" s="2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s="10"/>
    </row>
    <row r="32" spans="1:15">
      <c r="A32" s="15" t="s">
        <v>4</v>
      </c>
      <c r="B32" s="16"/>
      <c r="C32" s="17"/>
      <c r="D32" s="12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7">
      <c r="A33" s="15"/>
      <c r="B33" s="16"/>
      <c r="C33" s="17"/>
      <c r="D33" s="12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7">
      <c r="A34" s="26" t="s">
        <v>19</v>
      </c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6" spans="1:17">
      <c r="A36" s="29"/>
      <c r="B36" s="29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>
      <c r="A37" s="29"/>
      <c r="B37" s="29"/>
      <c r="C37" s="26"/>
      <c r="D37" s="26"/>
      <c r="E37" s="27"/>
      <c r="F37" s="27"/>
      <c r="G37" s="30"/>
      <c r="H37" s="30" t="s">
        <v>20</v>
      </c>
      <c r="I37" s="30"/>
      <c r="J37" s="27"/>
      <c r="K37" s="27"/>
      <c r="L37" s="27"/>
      <c r="M37" s="27"/>
      <c r="N37" s="27"/>
      <c r="O37" s="27"/>
      <c r="P37" s="26"/>
      <c r="Q37" s="26"/>
    </row>
    <row r="38" spans="1:17" ht="34.5" customHeight="1">
      <c r="A38" s="29"/>
      <c r="B38" s="29"/>
      <c r="C38" s="26"/>
      <c r="D38" s="26"/>
      <c r="E38" s="27"/>
      <c r="F38" s="27"/>
      <c r="G38" s="53" t="s">
        <v>21</v>
      </c>
      <c r="H38" s="54"/>
      <c r="I38" s="54"/>
      <c r="J38" s="54"/>
      <c r="K38" s="33"/>
      <c r="L38" s="33"/>
      <c r="M38" s="33"/>
      <c r="N38" s="33"/>
      <c r="O38" s="33"/>
      <c r="P38" s="26"/>
      <c r="Q38" s="26"/>
    </row>
    <row r="40" spans="1:17" ht="15" customHeight="1"/>
    <row r="41" spans="1:17" ht="15" customHeight="1"/>
    <row r="42" spans="1:17" ht="15" customHeight="1"/>
    <row r="43" spans="1:17" ht="15.75" customHeight="1"/>
  </sheetData>
  <mergeCells count="14">
    <mergeCell ref="A3:O3"/>
    <mergeCell ref="A8:C8"/>
    <mergeCell ref="A9:C9"/>
    <mergeCell ref="G38:J38"/>
    <mergeCell ref="A13:O13"/>
    <mergeCell ref="A11:O11"/>
    <mergeCell ref="A18:A19"/>
    <mergeCell ref="B18:B19"/>
    <mergeCell ref="A25:M25"/>
    <mergeCell ref="A20:A21"/>
    <mergeCell ref="A22:A24"/>
    <mergeCell ref="B20:B21"/>
    <mergeCell ref="B22:B24"/>
    <mergeCell ref="A30:O3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1 Tampóny gázové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aspitalska</cp:lastModifiedBy>
  <cp:lastPrinted>2025-10-20T08:30:47Z</cp:lastPrinted>
  <dcterms:created xsi:type="dcterms:W3CDTF">2024-12-03T12:18:21Z</dcterms:created>
  <dcterms:modified xsi:type="dcterms:W3CDTF">2025-10-20T08:30:49Z</dcterms:modified>
</cp:coreProperties>
</file>