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Vozidlá 2/SP/"/>
    </mc:Choice>
  </mc:AlternateContent>
  <xr:revisionPtr revIDLastSave="729" documentId="8_{C1D3E5E3-AC07-4C21-983A-CF9F62AC26E6}" xr6:coauthVersionLast="47" xr6:coauthVersionMax="47" xr10:uidLastSave="{12592DE9-680C-4EBD-89A1-C23F4FDA69A4}"/>
  <bookViews>
    <workbookView xWindow="2868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21" i="1"/>
  <c r="E29" i="1"/>
  <c r="E20" i="1"/>
  <c r="F20" i="1" l="1"/>
  <c r="E31" i="1" l="1"/>
</calcChain>
</file>

<file path=xl/sharedStrings.xml><?xml version="1.0" encoding="utf-8"?>
<sst xmlns="http://schemas.openxmlformats.org/spreadsheetml/2006/main" count="46" uniqueCount="43">
  <si>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</si>
  <si>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</si>
  <si>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</si>
  <si>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</si>
  <si>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</si>
  <si>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</si>
  <si>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</si>
  <si>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</si>
  <si>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</si>
  <si>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</si>
  <si>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</si>
  <si>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</si>
  <si>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</si>
  <si>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</si>
  <si>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</si>
  <si>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Počet bodov uchádzača za K1:</t>
  </si>
  <si>
    <t>Názov položky</t>
  </si>
  <si>
    <t>Počet bodov uchádzača za K2:</t>
  </si>
  <si>
    <t>Príloha č. 2: Návrh na plnenie kritérií</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</si>
  <si>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</si>
  <si>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 xml:space="preserve">Kritérium na vyhodnotenie ponúk K2: Lehota dodania </t>
  </si>
  <si>
    <t xml:space="preserve">Kritérium na vyhodnotenie ponúk K3: Dĺžka záručného servisu </t>
  </si>
  <si>
    <t>Počet bodov uchádzača za K3:</t>
  </si>
  <si>
    <t>Cena bez DPH</t>
  </si>
  <si>
    <t>Cena s DPH</t>
  </si>
  <si>
    <t>Lehota dodania v kalendárnych dňoch odo dňa nasledujúceho po dni, v ktorom nadobudne účinnosť Zmluva</t>
  </si>
  <si>
    <t>Počet bodov za všetky kritériá spolu:</t>
  </si>
  <si>
    <t>podpis oprávnenej osoby</t>
  </si>
  <si>
    <t>Dĺžka záruky a záručného servisu v mesiacoch odo dňa dodania predmetu zákazky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</si>
  <si>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</si>
  <si>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</si>
  <si>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</si>
  <si>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</si>
  <si>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</si>
  <si>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</si>
  <si>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</si>
  <si>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</si>
  <si>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1. časť zákazky</t>
  </si>
  <si>
    <t>Navrhovaný model vozidla</t>
  </si>
  <si>
    <t>Kritérium na vyhodnotenie ponúk K1: Celková cena za 1 ks vozidla v EUR s DPH</t>
  </si>
  <si>
    <t xml:space="preserve">Cena celkom za 1 ks vozidla </t>
  </si>
  <si>
    <t xml:space="preserve">Benzínové/dieselové úžitkové pracovné vozidlá </t>
  </si>
  <si>
    <t>Úžitkové pracovné vozidlá pre poruchovú službu verejného osvetlenia - opakovaná zákazka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</si>
</sst>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7">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11" fillId="6" borderId="16" xfId="0" applyFont="1" applyFill="1" applyBorder="1" applyAlignment="1">
      <alignment horizontal="center" vertical="center" wrapText="1"/>
    </xf>
    <xf numFmtId="0" fontId="4" fillId="0" borderId="0" xfId="0" applyFont="1" applyAlignment="1">
      <alignment wrapText="1"/>
    </xf>
    <xf numFmtId="0" fontId="4" fillId="0" borderId="0" xfId="0" applyFont="1"/>
    <xf numFmtId="164" fontId="15" fillId="3" borderId="16" xfId="0" applyNumberFormat="1" applyFont="1" applyFill="1" applyBorder="1" applyAlignment="1" applyProtection="1">
      <alignment horizontal="right" vertical="center"/>
      <protection locked="0"/>
    </xf>
    <xf numFmtId="164" fontId="14" fillId="2" borderId="25" xfId="0" applyNumberFormat="1" applyFont="1" applyFill="1" applyBorder="1" applyAlignment="1">
      <alignment horizontal="right" vertical="center" wrapText="1"/>
    </xf>
    <xf numFmtId="164" fontId="15" fillId="0" borderId="16" xfId="0" applyNumberFormat="1" applyFont="1" applyBorder="1" applyAlignment="1">
      <alignment vertical="center"/>
    </xf>
    <xf numFmtId="0" fontId="4" fillId="0" borderId="19" xfId="0" applyFont="1" applyBorder="1"/>
    <xf numFmtId="0" fontId="15" fillId="3" borderId="35"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wrapText="1"/>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3" fillId="3" borderId="4" xfId="0" applyFont="1" applyFill="1" applyBorder="1" applyAlignment="1">
      <alignment horizontal="left"/>
    </xf>
    <xf numFmtId="0" fontId="13" fillId="3" borderId="5" xfId="0" applyFont="1" applyFill="1" applyBorder="1" applyAlignment="1">
      <alignment horizontal="left"/>
    </xf>
    <xf numFmtId="0" fontId="15"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15" xfId="0" applyFont="1" applyBorder="1" applyAlignment="1">
      <alignment horizontal="center" vertical="center" wrapText="1"/>
    </xf>
    <xf numFmtId="0" fontId="15" fillId="3" borderId="28"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6" fillId="2"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2" fillId="0" borderId="5" xfId="0" applyFont="1" applyBorder="1" applyAlignment="1">
      <alignment horizont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5" fillId="5" borderId="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22" xfId="0"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4" borderId="1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17"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5" xfId="0" applyBorder="1" applyAlignment="1">
      <alignment horizontal="center"/>
    </xf>
    <xf numFmtId="3" fontId="8" fillId="3" borderId="4" xfId="0" applyNumberFormat="1" applyFont="1" applyFill="1" applyBorder="1" applyAlignment="1" applyProtection="1">
      <alignment horizontal="center" vertical="center"/>
      <protection locked="0"/>
    </xf>
    <xf numFmtId="3" fontId="8" fillId="3" borderId="6"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4" fillId="2"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 fontId="7" fillId="2" borderId="4"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2" fontId="7" fillId="4" borderId="4"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10" fillId="0" borderId="7"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621079</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A46" zoomScale="130" zoomScaleNormal="130" workbookViewId="0">
      <selection activeCell="D59" sqref="D59"/>
    </sheetView>
  </sheetViews>
  <sheetFormatPr defaultRowHeight="15" x14ac:dyDescent="0.25"/>
  <cols>
    <col min="1" max="1" width="2.7109375" customWidth="1"/>
    <col min="2" max="2" width="22.42578125" customWidth="1"/>
    <col min="3" max="3" width="22.140625" style="1" customWidth="1"/>
    <col min="4" max="4" width="12.85546875" style="2" customWidth="1"/>
    <col min="5" max="5" width="11.7109375" customWidth="1"/>
    <col min="6" max="6" width="13.85546875" customWidth="1"/>
  </cols>
  <sheetData>
    <row r="1" spans="1:9" ht="14.25" customHeight="1" x14ac:dyDescent="0.25">
      <c r="A1" s="97"/>
      <c r="B1" s="98"/>
      <c r="C1" s="98"/>
      <c r="D1" s="75" t="s">
        <v>12</v>
      </c>
      <c r="E1" s="75"/>
      <c r="F1" s="76"/>
    </row>
    <row r="2" spans="1:9" ht="12" customHeight="1" x14ac:dyDescent="0.25">
      <c r="A2" s="99"/>
      <c r="B2" s="100"/>
      <c r="C2" s="100"/>
      <c r="D2" s="77" t="s">
        <v>13</v>
      </c>
      <c r="E2" s="77"/>
      <c r="F2" s="78"/>
    </row>
    <row r="3" spans="1:9" ht="12.75" customHeight="1" thickBot="1" x14ac:dyDescent="0.3">
      <c r="A3" s="101"/>
      <c r="B3" s="102"/>
      <c r="C3" s="102"/>
      <c r="D3" s="79" t="s">
        <v>14</v>
      </c>
      <c r="E3" s="79"/>
      <c r="F3" s="80"/>
    </row>
    <row r="4" spans="1:9" s="6" customFormat="1" ht="18.75" customHeight="1" thickBot="1" x14ac:dyDescent="0.25">
      <c r="A4" s="81" t="s">
        <v>18</v>
      </c>
      <c r="B4" s="82"/>
      <c r="C4" s="82"/>
      <c r="D4" s="82"/>
      <c r="E4" s="82"/>
      <c r="F4" s="83"/>
    </row>
    <row r="5" spans="1:9" s="6" customFormat="1" ht="28.5" customHeight="1" thickBot="1" x14ac:dyDescent="0.25">
      <c r="A5" s="87" t="s">
        <v>9</v>
      </c>
      <c r="B5" s="88"/>
      <c r="C5" s="91" t="s">
        <v>42</v>
      </c>
      <c r="D5" s="92"/>
      <c r="E5" s="92"/>
      <c r="F5" s="93"/>
    </row>
    <row r="6" spans="1:9" s="6" customFormat="1" ht="15" customHeight="1" thickBot="1" x14ac:dyDescent="0.25">
      <c r="A6" s="89" t="s">
        <v>37</v>
      </c>
      <c r="B6" s="90"/>
      <c r="C6" s="94" t="s">
        <v>41</v>
      </c>
      <c r="D6" s="95"/>
      <c r="E6" s="95"/>
      <c r="F6" s="96"/>
    </row>
    <row r="7" spans="1:9" s="6" customFormat="1" ht="17.25" customHeight="1" thickBot="1" x14ac:dyDescent="0.25">
      <c r="A7" s="60" t="s">
        <v>10</v>
      </c>
      <c r="B7" s="60"/>
      <c r="C7" s="60"/>
      <c r="D7" s="60"/>
      <c r="E7" s="60"/>
      <c r="F7" s="60"/>
    </row>
    <row r="8" spans="1:9" ht="16.5" thickBot="1" x14ac:dyDescent="0.3">
      <c r="A8" s="84" t="s">
        <v>0</v>
      </c>
      <c r="B8" s="85"/>
      <c r="C8" s="85"/>
      <c r="D8" s="85"/>
      <c r="E8" s="85"/>
      <c r="F8" s="86"/>
    </row>
    <row r="9" spans="1:9" ht="15" customHeight="1" x14ac:dyDescent="0.25">
      <c r="A9" s="69" t="s">
        <v>8</v>
      </c>
      <c r="B9" s="70"/>
      <c r="C9" s="73"/>
      <c r="D9" s="73"/>
      <c r="E9" s="73"/>
      <c r="F9" s="74"/>
    </row>
    <row r="10" spans="1:9" ht="15" customHeight="1" x14ac:dyDescent="0.25">
      <c r="A10" s="65" t="s">
        <v>7</v>
      </c>
      <c r="B10" s="66"/>
      <c r="C10" s="54"/>
      <c r="D10" s="54"/>
      <c r="E10" s="54"/>
      <c r="F10" s="55"/>
    </row>
    <row r="11" spans="1:9" ht="14.1" customHeight="1" x14ac:dyDescent="0.25">
      <c r="A11" s="71" t="s">
        <v>1</v>
      </c>
      <c r="B11" s="72"/>
      <c r="C11" s="54"/>
      <c r="D11" s="54"/>
      <c r="E11" s="54"/>
      <c r="F11" s="55"/>
    </row>
    <row r="12" spans="1:9" ht="15.75" customHeight="1" x14ac:dyDescent="0.25">
      <c r="A12" s="65" t="s">
        <v>2</v>
      </c>
      <c r="B12" s="66"/>
      <c r="C12" s="54"/>
      <c r="D12" s="54"/>
      <c r="E12" s="54"/>
      <c r="F12" s="55"/>
    </row>
    <row r="13" spans="1:9" ht="15.75" customHeight="1" x14ac:dyDescent="0.25">
      <c r="A13" s="65" t="s">
        <v>6</v>
      </c>
      <c r="B13" s="66"/>
      <c r="C13" s="54"/>
      <c r="D13" s="54"/>
      <c r="E13" s="54"/>
      <c r="F13" s="55"/>
    </row>
    <row r="14" spans="1:9" ht="16.5" customHeight="1" x14ac:dyDescent="0.25">
      <c r="A14" s="65" t="s">
        <v>3</v>
      </c>
      <c r="B14" s="66"/>
      <c r="C14" s="52"/>
      <c r="D14" s="52"/>
      <c r="E14" s="52"/>
      <c r="F14" s="53"/>
    </row>
    <row r="15" spans="1:9" ht="15" customHeight="1" x14ac:dyDescent="0.25">
      <c r="A15" s="65" t="s">
        <v>4</v>
      </c>
      <c r="B15" s="66"/>
      <c r="C15" s="54"/>
      <c r="D15" s="54"/>
      <c r="E15" s="54"/>
      <c r="F15" s="55"/>
      <c r="I15" s="7"/>
    </row>
    <row r="16" spans="1:9" ht="15" customHeight="1" thickBot="1" x14ac:dyDescent="0.3">
      <c r="A16" s="67" t="s">
        <v>5</v>
      </c>
      <c r="B16" s="68"/>
      <c r="C16" s="58"/>
      <c r="D16" s="58"/>
      <c r="E16" s="58"/>
      <c r="F16" s="59"/>
    </row>
    <row r="17" spans="1:7" ht="7.5" customHeight="1" thickBot="1" x14ac:dyDescent="0.3">
      <c r="A17" s="64"/>
      <c r="B17" s="64"/>
      <c r="C17" s="64"/>
      <c r="D17" s="64"/>
      <c r="E17" s="64"/>
      <c r="F17" s="64"/>
    </row>
    <row r="18" spans="1:7" ht="18.75" customHeight="1" thickBot="1" x14ac:dyDescent="0.3">
      <c r="A18" s="61" t="s">
        <v>39</v>
      </c>
      <c r="B18" s="62"/>
      <c r="C18" s="62"/>
      <c r="D18" s="62"/>
      <c r="E18" s="62"/>
      <c r="F18" s="63"/>
    </row>
    <row r="19" spans="1:7" s="9" customFormat="1" ht="27.75" customHeight="1" thickBot="1" x14ac:dyDescent="0.25">
      <c r="A19" s="30" t="s">
        <v>16</v>
      </c>
      <c r="B19" s="32"/>
      <c r="C19" s="8" t="s">
        <v>38</v>
      </c>
      <c r="D19" s="8" t="s">
        <v>23</v>
      </c>
      <c r="E19" s="8" t="s">
        <v>29</v>
      </c>
      <c r="F19" s="8" t="s">
        <v>24</v>
      </c>
    </row>
    <row r="20" spans="1:7" s="10" customFormat="1" ht="30.75" customHeight="1" thickBot="1" x14ac:dyDescent="0.25">
      <c r="A20" s="106" t="s">
        <v>40</v>
      </c>
      <c r="B20" s="107"/>
      <c r="C20" s="17"/>
      <c r="D20" s="11"/>
      <c r="E20" s="12">
        <f>IF(C13="platca DPH",D20*0.23,0)</f>
        <v>0</v>
      </c>
      <c r="F20" s="13">
        <f>D20+E20</f>
        <v>0</v>
      </c>
      <c r="G20" s="14"/>
    </row>
    <row r="21" spans="1:7" ht="16.5" customHeight="1" thickBot="1" x14ac:dyDescent="0.3">
      <c r="A21" s="108" t="s">
        <v>15</v>
      </c>
      <c r="B21" s="109"/>
      <c r="C21" s="109"/>
      <c r="D21" s="110"/>
      <c r="E21" s="111">
        <f>90*(38130-F20)/38130</f>
        <v>90</v>
      </c>
      <c r="F21" s="112"/>
    </row>
    <row r="22" spans="1:7" ht="11.25" customHeight="1" thickBot="1" x14ac:dyDescent="0.3">
      <c r="A22" s="105"/>
      <c r="B22" s="105"/>
      <c r="C22" s="105"/>
      <c r="D22" s="105"/>
      <c r="E22" s="105"/>
      <c r="F22" s="105"/>
    </row>
    <row r="23" spans="1:7" ht="19.5" customHeight="1" thickBot="1" x14ac:dyDescent="0.3">
      <c r="A23" s="61" t="s">
        <v>20</v>
      </c>
      <c r="B23" s="62"/>
      <c r="C23" s="62"/>
      <c r="D23" s="62"/>
      <c r="E23" s="62"/>
      <c r="F23" s="63"/>
    </row>
    <row r="24" spans="1:7" ht="27" customHeight="1" thickBot="1" x14ac:dyDescent="0.3">
      <c r="A24" s="24" t="s">
        <v>25</v>
      </c>
      <c r="B24" s="25"/>
      <c r="C24" s="56"/>
      <c r="D24" s="57"/>
      <c r="E24" s="103"/>
      <c r="F24" s="104"/>
    </row>
    <row r="25" spans="1:7" ht="16.5" customHeight="1" thickBot="1" x14ac:dyDescent="0.3">
      <c r="A25" s="108" t="s">
        <v>17</v>
      </c>
      <c r="B25" s="109"/>
      <c r="C25" s="109"/>
      <c r="D25" s="110"/>
      <c r="E25" s="113">
        <f>MIN(5*(180-E24)/170,5)</f>
        <v>5</v>
      </c>
      <c r="F25" s="112"/>
    </row>
    <row r="26" spans="1:7" ht="12" customHeight="1" thickBot="1" x14ac:dyDescent="0.3">
      <c r="A26" s="105"/>
      <c r="B26" s="105"/>
      <c r="C26" s="105"/>
      <c r="D26" s="105"/>
      <c r="E26" s="105"/>
      <c r="F26" s="105"/>
    </row>
    <row r="27" spans="1:7" ht="19.5" customHeight="1" thickBot="1" x14ac:dyDescent="0.3">
      <c r="A27" s="61" t="s">
        <v>21</v>
      </c>
      <c r="B27" s="62"/>
      <c r="C27" s="62"/>
      <c r="D27" s="62"/>
      <c r="E27" s="62"/>
      <c r="F27" s="63"/>
    </row>
    <row r="28" spans="1:7" ht="26.25" customHeight="1" thickBot="1" x14ac:dyDescent="0.3">
      <c r="A28" s="24" t="s">
        <v>28</v>
      </c>
      <c r="B28" s="25"/>
      <c r="C28" s="25"/>
      <c r="D28" s="26"/>
      <c r="E28" s="103"/>
      <c r="F28" s="104"/>
    </row>
    <row r="29" spans="1:7" ht="15" customHeight="1" thickBot="1" x14ac:dyDescent="0.3">
      <c r="A29" s="108" t="s">
        <v>22</v>
      </c>
      <c r="B29" s="109"/>
      <c r="C29" s="109"/>
      <c r="D29" s="110"/>
      <c r="E29" s="113">
        <f>MIN(5*(E28-24)/36,5)</f>
        <v>-3.3333333333333335</v>
      </c>
      <c r="F29" s="112"/>
    </row>
    <row r="30" spans="1:7" ht="13.5" customHeight="1" thickBot="1" x14ac:dyDescent="0.3">
      <c r="A30" s="116"/>
      <c r="B30" s="116"/>
      <c r="C30" s="116"/>
      <c r="D30" s="116"/>
      <c r="E30" s="116"/>
      <c r="F30" s="116"/>
    </row>
    <row r="31" spans="1:7" ht="15" customHeight="1" thickBot="1" x14ac:dyDescent="0.3">
      <c r="A31" s="61" t="s">
        <v>26</v>
      </c>
      <c r="B31" s="62"/>
      <c r="C31" s="62"/>
      <c r="D31" s="63"/>
      <c r="E31" s="114">
        <f>E21+E25+E29</f>
        <v>91.666666666666671</v>
      </c>
      <c r="F31" s="115"/>
    </row>
    <row r="32" spans="1:7" ht="15.6" customHeight="1" thickBot="1" x14ac:dyDescent="0.3">
      <c r="A32" s="98"/>
      <c r="B32" s="98"/>
      <c r="C32" s="98"/>
      <c r="D32" s="98"/>
      <c r="E32" s="98"/>
      <c r="F32" s="98"/>
    </row>
    <row r="33" spans="1:6" ht="106.5" customHeight="1" thickBot="1" x14ac:dyDescent="0.3">
      <c r="A33" s="24" t="s">
        <v>30</v>
      </c>
      <c r="B33" s="25"/>
      <c r="C33" s="25"/>
      <c r="D33" s="25"/>
      <c r="E33" s="25"/>
      <c r="F33" s="26"/>
    </row>
    <row r="34" spans="1:6" ht="15" customHeight="1" thickBot="1" x14ac:dyDescent="0.3">
      <c r="A34" s="49"/>
      <c r="B34" s="50"/>
      <c r="C34" s="50"/>
      <c r="D34" s="50"/>
      <c r="E34" s="50"/>
      <c r="F34" s="51"/>
    </row>
    <row r="35" spans="1:6" ht="161.44999999999999" customHeight="1" thickBot="1" x14ac:dyDescent="0.3">
      <c r="A35" s="24" t="s">
        <v>31</v>
      </c>
      <c r="B35" s="25"/>
      <c r="C35" s="25"/>
      <c r="D35" s="25"/>
      <c r="E35" s="25"/>
      <c r="F35" s="26"/>
    </row>
    <row r="36" spans="1:6" ht="38.1" customHeight="1" thickBot="1" x14ac:dyDescent="0.3">
      <c r="A36" s="30" t="s">
        <v>32</v>
      </c>
      <c r="B36" s="31"/>
      <c r="C36" s="32"/>
      <c r="D36" s="31" t="s">
        <v>33</v>
      </c>
      <c r="E36" s="31"/>
      <c r="F36" s="8" t="s">
        <v>34</v>
      </c>
    </row>
    <row r="37" spans="1:6" ht="14.1" customHeight="1" x14ac:dyDescent="0.25">
      <c r="A37" s="40"/>
      <c r="B37" s="41"/>
      <c r="C37" s="42"/>
      <c r="D37" s="41"/>
      <c r="E37" s="41"/>
      <c r="F37" s="15"/>
    </row>
    <row r="38" spans="1:6" ht="14.1" customHeight="1" x14ac:dyDescent="0.25">
      <c r="A38" s="43"/>
      <c r="B38" s="44"/>
      <c r="C38" s="45"/>
      <c r="D38" s="44"/>
      <c r="E38" s="44"/>
      <c r="F38" s="15"/>
    </row>
    <row r="39" spans="1:6" ht="14.1" customHeight="1" thickBot="1" x14ac:dyDescent="0.3">
      <c r="A39" s="46"/>
      <c r="B39" s="47"/>
      <c r="C39" s="48"/>
      <c r="D39" s="47"/>
      <c r="E39" s="47"/>
      <c r="F39" s="16"/>
    </row>
    <row r="40" spans="1:6" ht="15.6" customHeight="1" thickBot="1" x14ac:dyDescent="0.3">
      <c r="A40" s="22"/>
      <c r="B40" s="22"/>
      <c r="C40" s="22"/>
      <c r="D40" s="22"/>
      <c r="E40" s="22"/>
      <c r="F40" s="22"/>
    </row>
    <row r="41" spans="1:6" ht="41.1" customHeight="1" thickBot="1" x14ac:dyDescent="0.3">
      <c r="A41" s="24" t="s">
        <v>35</v>
      </c>
      <c r="B41" s="25"/>
      <c r="C41" s="25"/>
      <c r="D41" s="25"/>
      <c r="E41" s="25"/>
      <c r="F41" s="26"/>
    </row>
    <row r="42" spans="1:6" ht="41.45" customHeight="1" thickBot="1" x14ac:dyDescent="0.3">
      <c r="A42" s="30" t="s">
        <v>32</v>
      </c>
      <c r="B42" s="31"/>
      <c r="C42" s="32"/>
      <c r="D42" s="31" t="s">
        <v>33</v>
      </c>
      <c r="E42" s="31"/>
      <c r="F42" s="8" t="s">
        <v>34</v>
      </c>
    </row>
    <row r="43" spans="1:6" ht="21.6" customHeight="1" thickBot="1" x14ac:dyDescent="0.3">
      <c r="A43" s="27"/>
      <c r="B43" s="28"/>
      <c r="C43" s="29"/>
      <c r="D43" s="28"/>
      <c r="E43" s="28"/>
      <c r="F43" s="16"/>
    </row>
    <row r="44" spans="1:6" ht="26.45" customHeight="1" thickBot="1" x14ac:dyDescent="0.3">
      <c r="A44" s="33" t="s">
        <v>36</v>
      </c>
      <c r="B44" s="34"/>
      <c r="C44" s="34"/>
      <c r="D44" s="34"/>
      <c r="E44" s="34"/>
      <c r="F44" s="35"/>
    </row>
    <row r="45" spans="1:6" ht="15.6" customHeight="1" thickBot="1" x14ac:dyDescent="0.3">
      <c r="A45" s="23"/>
      <c r="B45" s="23"/>
      <c r="C45" s="23"/>
      <c r="D45" s="23"/>
      <c r="E45" s="23"/>
      <c r="F45" s="23"/>
    </row>
    <row r="46" spans="1:6" ht="42" customHeight="1" thickBot="1" x14ac:dyDescent="0.3">
      <c r="A46" s="36" t="s">
        <v>19</v>
      </c>
      <c r="B46" s="37"/>
      <c r="C46" s="37"/>
      <c r="D46" s="37"/>
      <c r="E46" s="37"/>
      <c r="F46" s="38"/>
    </row>
    <row r="47" spans="1:6" ht="12.75" customHeight="1" thickBot="1" x14ac:dyDescent="0.3">
      <c r="A47" s="39"/>
      <c r="B47" s="39"/>
      <c r="C47" s="39"/>
      <c r="D47" s="39"/>
      <c r="E47" s="39"/>
      <c r="F47" s="39"/>
    </row>
    <row r="48" spans="1:6" ht="89.1" customHeight="1" thickBot="1" x14ac:dyDescent="0.3">
      <c r="A48" s="20" t="s">
        <v>11</v>
      </c>
      <c r="B48" s="21"/>
      <c r="C48" s="21"/>
      <c r="D48" s="18" t="s">
        <v>27</v>
      </c>
      <c r="E48" s="18"/>
      <c r="F48" s="19"/>
    </row>
    <row r="49" spans="1:5" x14ac:dyDescent="0.25">
      <c r="A49" s="4"/>
      <c r="D49" s="3"/>
      <c r="E49" s="4"/>
    </row>
    <row r="50" spans="1:5" x14ac:dyDescent="0.25">
      <c r="A50" s="4"/>
      <c r="B50" s="4"/>
      <c r="C50" s="5"/>
      <c r="D50" s="3"/>
      <c r="E50" s="4"/>
    </row>
  </sheetData>
  <mergeCells count="72">
    <mergeCell ref="A32:F32"/>
    <mergeCell ref="A29:D29"/>
    <mergeCell ref="E29:F29"/>
    <mergeCell ref="A25:D25"/>
    <mergeCell ref="E25:F25"/>
    <mergeCell ref="E31:F31"/>
    <mergeCell ref="A31:D31"/>
    <mergeCell ref="A27:F27"/>
    <mergeCell ref="A30:F30"/>
    <mergeCell ref="E24:F24"/>
    <mergeCell ref="A28:D28"/>
    <mergeCell ref="E28:F28"/>
    <mergeCell ref="A26:F26"/>
    <mergeCell ref="A19:B19"/>
    <mergeCell ref="A20:B20"/>
    <mergeCell ref="A21:D21"/>
    <mergeCell ref="E21:F21"/>
    <mergeCell ref="A23:F23"/>
    <mergeCell ref="A22:F22"/>
    <mergeCell ref="C10:F10"/>
    <mergeCell ref="C11:F11"/>
    <mergeCell ref="C12:F12"/>
    <mergeCell ref="C13:F13"/>
    <mergeCell ref="D1:F1"/>
    <mergeCell ref="D2:F2"/>
    <mergeCell ref="D3:F3"/>
    <mergeCell ref="A4:F4"/>
    <mergeCell ref="A8:F8"/>
    <mergeCell ref="A5:B5"/>
    <mergeCell ref="A6:B6"/>
    <mergeCell ref="C5:F5"/>
    <mergeCell ref="C6:F6"/>
    <mergeCell ref="A1:C3"/>
    <mergeCell ref="C14:F14"/>
    <mergeCell ref="C15:F15"/>
    <mergeCell ref="A24:D24"/>
    <mergeCell ref="C16:F16"/>
    <mergeCell ref="A7:F7"/>
    <mergeCell ref="A18:F18"/>
    <mergeCell ref="A17:F17"/>
    <mergeCell ref="A12:B12"/>
    <mergeCell ref="A16:B16"/>
    <mergeCell ref="A13:B13"/>
    <mergeCell ref="A14:B14"/>
    <mergeCell ref="A15:B15"/>
    <mergeCell ref="A9:B9"/>
    <mergeCell ref="A10:B10"/>
    <mergeCell ref="A11:B11"/>
    <mergeCell ref="C9:F9"/>
    <mergeCell ref="A33:F33"/>
    <mergeCell ref="A34:F34"/>
    <mergeCell ref="A35:F35"/>
    <mergeCell ref="A36:C36"/>
    <mergeCell ref="D36:E36"/>
    <mergeCell ref="A37:C37"/>
    <mergeCell ref="D37:E37"/>
    <mergeCell ref="A38:C38"/>
    <mergeCell ref="A39:C39"/>
    <mergeCell ref="D39:E39"/>
    <mergeCell ref="D38:E38"/>
    <mergeCell ref="D48:F48"/>
    <mergeCell ref="A48:C48"/>
    <mergeCell ref="A40:F40"/>
    <mergeCell ref="A45:F45"/>
    <mergeCell ref="A41:F41"/>
    <mergeCell ref="A43:C43"/>
    <mergeCell ref="A42:C42"/>
    <mergeCell ref="D42:E42"/>
    <mergeCell ref="D43:E43"/>
    <mergeCell ref="A44:F44"/>
    <mergeCell ref="A46:F46"/>
    <mergeCell ref="A47:F47"/>
  </mergeCells>
  <dataValidations count="3">
    <dataValidation allowBlank="1" showInputMessage="1" showErrorMessage="1" promptTitle="upozornenie" prompt="ako minimálna uchádzačom navrhovaná dĺžka záruky môže byť uvedená doba 24 mesiacov." sqref="E28:F28" xr:uid="{D691BABA-B1A1-4697-9943-534DA554EF81}"/>
    <dataValidation type="list" allowBlank="1" showInputMessage="1" showErrorMessage="1" sqref="C13:F13" xr:uid="{7A04E577-BB50-464D-BD82-27C20AC1EA0D}">
      <formula1>"Platca DPH, Neplatca DPH"</formula1>
    </dataValidation>
    <dataValidation allowBlank="1" showInputMessage="1" showErrorMessage="1" promptTitle="Upozornenie" prompt="Maximálna lehota dodania môže byť 180 kalendárnych dní odo dňa účinnosti Zmluvy." sqref="E24:F24" xr:uid="{2164B335-540C-47C6-BC62-9C39A9A6DA9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2025-08-19T14:56:00Z</cp:lastPrinted>
  <dcterms:created xsi:type="dcterms:W3CDTF">2015-06-05T18:19:34Z</dcterms:created>
  <dcterms:modified xsi:type="dcterms:W3CDTF">2025-11-11T14:30:54Z</dcterms:modified>
</cp:coreProperties>
</file>