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2ox7re3\"/>
    </mc:Choice>
  </mc:AlternateContent>
  <xr:revisionPtr revIDLastSave="0" documentId="13_ncr:1_{61C7EF11-2BBC-4387-953F-CDF536715B88}" xr6:coauthVersionLast="47" xr6:coauthVersionMax="47" xr10:uidLastSave="{00000000-0000-0000-0000-000000000000}"/>
  <bookViews>
    <workbookView xWindow="5670" yWindow="105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114" i="1"/>
  <c r="F113" i="1"/>
  <c r="L111" i="1"/>
  <c r="K111" i="1"/>
  <c r="I111" i="1"/>
  <c r="L110" i="1"/>
  <c r="K110" i="1"/>
  <c r="I110" i="1"/>
  <c r="L109" i="1"/>
  <c r="K109" i="1"/>
  <c r="I109" i="1"/>
  <c r="L108" i="1"/>
  <c r="K108" i="1"/>
  <c r="I108" i="1"/>
  <c r="L107" i="1"/>
  <c r="K107" i="1"/>
  <c r="I107" i="1"/>
  <c r="L106" i="1"/>
  <c r="K106" i="1"/>
  <c r="I106" i="1"/>
  <c r="L105" i="1"/>
  <c r="K105" i="1"/>
  <c r="I105" i="1"/>
  <c r="L104" i="1"/>
  <c r="K104" i="1"/>
  <c r="I104" i="1"/>
  <c r="L103" i="1"/>
  <c r="K103" i="1"/>
  <c r="I103" i="1"/>
  <c r="L102" i="1"/>
  <c r="K102" i="1"/>
  <c r="I102" i="1"/>
  <c r="L101" i="1"/>
  <c r="K101" i="1"/>
  <c r="I101" i="1"/>
  <c r="L100" i="1"/>
  <c r="K100" i="1"/>
  <c r="I100" i="1"/>
  <c r="L99" i="1"/>
  <c r="K99" i="1"/>
  <c r="I99" i="1"/>
  <c r="L98" i="1"/>
  <c r="K98" i="1"/>
  <c r="I98" i="1"/>
  <c r="L97" i="1"/>
  <c r="K97" i="1"/>
  <c r="I97" i="1"/>
  <c r="L96" i="1"/>
  <c r="K96" i="1"/>
  <c r="I96" i="1"/>
  <c r="L95" i="1"/>
  <c r="K95" i="1"/>
  <c r="I95" i="1"/>
  <c r="L94" i="1"/>
  <c r="K94" i="1"/>
  <c r="I94" i="1"/>
  <c r="L93" i="1"/>
  <c r="K93" i="1"/>
  <c r="I93" i="1"/>
  <c r="L92" i="1"/>
  <c r="K92" i="1"/>
  <c r="I92" i="1"/>
  <c r="L91" i="1"/>
  <c r="K91" i="1"/>
  <c r="I91" i="1"/>
  <c r="L90" i="1"/>
  <c r="K90" i="1"/>
  <c r="I90" i="1"/>
  <c r="L89" i="1"/>
  <c r="K89" i="1"/>
  <c r="I89" i="1"/>
  <c r="L88" i="1"/>
  <c r="K88" i="1"/>
  <c r="I88" i="1"/>
  <c r="L87" i="1"/>
  <c r="K87" i="1"/>
  <c r="I87" i="1"/>
  <c r="L86" i="1"/>
  <c r="K86" i="1"/>
  <c r="I86" i="1"/>
  <c r="L85" i="1"/>
  <c r="K85" i="1"/>
  <c r="I85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<sst xmlns="http://schemas.openxmlformats.org/spreadsheetml/2006/main" count="347" uniqueCount="221">
  <si>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</si>
  <si>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</si>
  <si>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</si>
  <si>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</si>
  <si>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</si>
  <si>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</si>
  <si>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</si>
  <si>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</si>
  <si>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</si>
  <si>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</si>
  <si>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</si>
  <si>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</si>
  <si>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</si>
  <si>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</si>
  <si>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</si>
  <si>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17</t>
  </si>
  <si>
    <t>PORZ-ROZD</t>
  </si>
  <si>
    <t>Znoszenie i układanie pozostałości drzewnych do rozdrabniania</t>
  </si>
  <si>
    <t>M3P</t>
  </si>
  <si>
    <t>18</t>
  </si>
  <si>
    <t>PORZ-STOS</t>
  </si>
  <si>
    <t>Wynoszenie i układanie pozostałości drzewnych w stosy niewymiarowe</t>
  </si>
  <si>
    <t>21</t>
  </si>
  <si>
    <t>WPOD-BN</t>
  </si>
  <si>
    <t>Wycinanie podszytów i podrostów z pozostawieniem na powierzchni, bez znoszenia i układania w stosy (teren równy lub falisty)</t>
  </si>
  <si>
    <t>HA</t>
  </si>
  <si>
    <t>38</t>
  </si>
  <si>
    <t>ROZDR-PP</t>
  </si>
  <si>
    <t>Rozdrabnianie pozostałości drzewnych na całej powierzchni bez mieszania z glebą</t>
  </si>
  <si>
    <t>39</t>
  </si>
  <si>
    <t>ROZDR-PDR</t>
  </si>
  <si>
    <t>Rozdrabnianie pozostałości drzewnych na całej powierzchni bez mieszania z glebą na powierzchniach z wyrobioną drobnicą</t>
  </si>
  <si>
    <t>46</t>
  </si>
  <si>
    <t>OPR-UC</t>
  </si>
  <si>
    <t>Opryskiwanie upraw opryskiwaczem - ciągnikowym (nie dotyczy szkółek)</t>
  </si>
  <si>
    <t>58</t>
  </si>
  <si>
    <t>WYK-TAL40</t>
  </si>
  <si>
    <t>Zdarcie pokrywy na talerzach 40 cm x 40 cm</t>
  </si>
  <si>
    <t>TSZT</t>
  </si>
  <si>
    <t>59</t>
  </si>
  <si>
    <t>WYK-TAL60</t>
  </si>
  <si>
    <t>Zdarcie pokrywy na talerzach 60 cm x 60 cm</t>
  </si>
  <si>
    <t>65</t>
  </si>
  <si>
    <t>PRZ-TALSA</t>
  </si>
  <si>
    <t>Przekopanie gleby na talerzach w miejscu sadzenia</t>
  </si>
  <si>
    <t>77</t>
  </si>
  <si>
    <t>WYK-POGCZ</t>
  </si>
  <si>
    <t>Wyorywanie bruzd pługiem leśnym z pogłębiaczem na powierzchni pow. 0,5 ha</t>
  </si>
  <si>
    <t>KMTR</t>
  </si>
  <si>
    <t>78</t>
  </si>
  <si>
    <t>WYK-P5GCP</t>
  </si>
  <si>
    <t>Wyorywanie bruzd pługiem leśnym z pogłębiaczem na pow. do 0,5 ha</t>
  </si>
  <si>
    <t>84</t>
  </si>
  <si>
    <t>WYK WAŁK</t>
  </si>
  <si>
    <t>Przygotowanie gleby pługofrezarką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</si>
  <si>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</si>
  <si>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</si>
  <si>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</si>
  <si>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</si>
  <si>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</si>
  <si>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</si>
  <si>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</si>
  <si>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</si>
  <si>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</si>
  <si>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</si>
  <si>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</si>
  <si>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</si>
  <si>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</si>
  <si>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</si>
  <si>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</si>
  <si>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</si>
  <si>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</si>
  <si>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</si>
  <si>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</si>
  <si>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</si>
  <si>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</si>
  <si>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</si>
  <si>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</si>
  <si>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</si>
  <si>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</si>
  <si>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</si>
  <si>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</si>
  <si>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</si>
  <si>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</si>
  <si>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</si>
  <si>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</si>
  <si>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</si>
  <si>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</si>
  <si>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</si>
  <si>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</si>
  <si>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</si>
  <si>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141</t>
  </si>
  <si>
    <t>ZAB-UPAL</t>
  </si>
  <si>
    <t>Zabezpieczenie drzewek przed zwierzyną palikami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</si>
  <si>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</si>
  <si>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</si>
  <si>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</si>
  <si>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</si>
  <si>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</si>
  <si>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</si>
  <si>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</si>
  <si>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149</t>
  </si>
  <si>
    <t>GRODZ-SZY</t>
  </si>
  <si>
    <t>Grodzenie upraw metodą szymiszowską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</si>
  <si>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</si>
  <si>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</si>
  <si>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</si>
  <si>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</si>
  <si>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</si>
  <si>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</si>
  <si>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</si>
  <si>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152</t>
  </si>
  <si>
    <t>PRZYB-1ŻU</t>
  </si>
  <si>
    <t>Przybicie okorowanych żerdzi w jednym rzędzie</t>
  </si>
  <si>
    <t>153</t>
  </si>
  <si>
    <t>DRZ-ZGRYZ</t>
  </si>
  <si>
    <t>Wykładanie drzew zgryzowych</t>
  </si>
  <si>
    <t>SZT</t>
  </si>
  <si>
    <t>154</t>
  </si>
  <si>
    <t>PUŁ-WT</t>
  </si>
  <si>
    <t>Wykładanie pułapek na szkodniki wtórne</t>
  </si>
  <si>
    <t>155</t>
  </si>
  <si>
    <t>KOR-P</t>
  </si>
  <si>
    <t>Korowanie pułapek i niszczenie kory</t>
  </si>
  <si>
    <t>158</t>
  </si>
  <si>
    <t>PUŁ-RYJ</t>
  </si>
  <si>
    <t>Wykładanie pułapek na ryjkowce - dołki chwytne, wałki itp.</t>
  </si>
  <si>
    <t>160</t>
  </si>
  <si>
    <t>SZUK-PĘDR</t>
  </si>
  <si>
    <t>Badanie zapędraczenia gleby - dół o objętości 0,5 m3</t>
  </si>
  <si>
    <t>161</t>
  </si>
  <si>
    <t>SZUK-PEDM</t>
  </si>
  <si>
    <t>Monitoring szkodników korzeni -dół o objętości 0,13 m3</t>
  </si>
  <si>
    <t>162</t>
  </si>
  <si>
    <t>SZUK-OWAD</t>
  </si>
  <si>
    <t>Próbne poszukiwania owadów w ściółce</t>
  </si>
  <si>
    <t>166</t>
  </si>
  <si>
    <t>KOR-DRWI</t>
  </si>
  <si>
    <t>Ręczne korowanie drewna wielkowymiarowego iglastego i niszczenie kory</t>
  </si>
  <si>
    <t>170</t>
  </si>
  <si>
    <t>ZAW-BUD</t>
  </si>
  <si>
    <t>Wywieszanie nowych budek lęgowych i schronów dla nietoperzy</t>
  </si>
  <si>
    <t>171</t>
  </si>
  <si>
    <t>NAPR-BUD</t>
  </si>
  <si>
    <t>Naprawa starych budek lęgowych i schronów dla nietoperzy</t>
  </si>
  <si>
    <t>172</t>
  </si>
  <si>
    <t>CZYSZ-BUD</t>
  </si>
  <si>
    <t>Czyszczenie budek lęgowych i schronów dla nietoperzy</t>
  </si>
  <si>
    <t>173</t>
  </si>
  <si>
    <t>N-ZSGDNSO</t>
  </si>
  <si>
    <t>Zbiór szyszek z gospodarczych drzewostanów nasiennych sosnowych</t>
  </si>
  <si>
    <t>KG</t>
  </si>
  <si>
    <t>197</t>
  </si>
  <si>
    <t>ZB-NASBK</t>
  </si>
  <si>
    <t>Zbiór nasion buka</t>
  </si>
  <si>
    <t>199</t>
  </si>
  <si>
    <t>ZB-NASP</t>
  </si>
  <si>
    <t>Zbiór nasion pozostałych gatunków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</si>
  <si>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</si>
  <si>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</si>
  <si>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</si>
  <si>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</si>
  <si>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</si>
  <si>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</si>
  <si>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</si>
  <si>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</si>
  <si>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</si>
  <si>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</si>
  <si>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</si>
  <si>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204</t>
  </si>
  <si>
    <t>GODZ RU23</t>
  </si>
  <si>
    <t>210</t>
  </si>
  <si>
    <t>GODZ MH8</t>
  </si>
  <si>
    <t>Prace wykonywane innym sprzętem mechanicznym</t>
  </si>
  <si>
    <t>211</t>
  </si>
  <si>
    <t>GODZ MH23</t>
  </si>
  <si>
    <t>902</t>
  </si>
  <si>
    <t>PPOŻ-PORZ</t>
  </si>
  <si>
    <t>Porządkowanie terenów na pasach ppoż.</t>
  </si>
  <si>
    <t>909</t>
  </si>
  <si>
    <t>GOPP RH8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</si>
  <si>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</si>
  <si>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</si>
  <si>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</si>
  <si>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</si>
  <si>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</si>
  <si>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</si>
  <si>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</si>
  <si>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</si>
  <si>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</si>
  <si>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</si>
  <si>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</si>
  <si>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</si>
  <si>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</si>
  <si>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</si>
  <si>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</si>
  <si>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</si>
  <si>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</si>
  <si>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</si>
  <si>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</si>
  <si>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Rudziniec</t>
  </si>
  <si>
    <t xml:space="preserve">44-160 Rudziniec; Leśna 7                       </t>
  </si>
  <si>
    <t>Odpowiadając na ogłoszenie o przetargu nieograniczonym na „Wykonywanie usług z zakresu gospodarki leśnej na terenie Nadleśnictwa Rudziniec w roku 2026''  składamy niniejszym ofertę na pakiet pakiet 2 tego zamówienia: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</si>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</sst>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49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52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194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5"/>
      <c r="C4" s="15"/>
      <c r="D4" s="15"/>
      <c r="E4" s="15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5"/>
      <c r="C6" s="15"/>
      <c r="D6" s="15"/>
      <c r="E6" s="15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5"/>
      <c r="C8" s="15"/>
      <c r="D8" s="15"/>
      <c r="E8" s="15"/>
    </row>
    <row r="9" spans="2:16" s="1" customFormat="1" ht="4.3499999999999996" customHeight="1" x14ac:dyDescent="0.2"/>
    <row r="10" spans="2:16" s="1" customFormat="1" ht="6.95" customHeight="1" x14ac:dyDescent="0.2">
      <c r="B10" s="9" t="s">
        <v>195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196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20" t="s">
        <v>197</v>
      </c>
      <c r="G14" s="20"/>
      <c r="H14" s="20"/>
      <c r="I14" s="20"/>
    </row>
    <row r="15" spans="2:16" s="1" customFormat="1" ht="43.15" customHeight="1" x14ac:dyDescent="0.2"/>
    <row r="16" spans="2:16" s="1" customFormat="1" ht="20.85" customHeight="1" x14ac:dyDescent="0.2">
      <c r="C16" s="14" t="s">
        <v>198</v>
      </c>
      <c r="D16" s="14"/>
      <c r="E16" s="14"/>
    </row>
    <row r="17" spans="2:13" s="1" customFormat="1" ht="2.65" customHeight="1" x14ac:dyDescent="0.2"/>
    <row r="18" spans="2:13" s="1" customFormat="1" ht="20.85" customHeight="1" x14ac:dyDescent="0.2">
      <c r="C18" s="14" t="s">
        <v>199</v>
      </c>
      <c r="D18" s="14"/>
      <c r="E18" s="14"/>
    </row>
    <row r="19" spans="2:13" s="1" customFormat="1" ht="2.65" customHeight="1" x14ac:dyDescent="0.2"/>
    <row r="20" spans="2:13" s="1" customFormat="1" ht="20.85" customHeight="1" x14ac:dyDescent="0.2">
      <c r="C20" s="14" t="s">
        <v>200</v>
      </c>
      <c r="D20" s="14"/>
      <c r="E20" s="14"/>
    </row>
    <row r="21" spans="2:13" s="1" customFormat="1" ht="2.65" customHeight="1" x14ac:dyDescent="0.2"/>
    <row r="22" spans="2:13" s="1" customFormat="1" ht="20.85" customHeight="1" x14ac:dyDescent="0.2">
      <c r="C22" s="14" t="s">
        <v>201</v>
      </c>
      <c r="D22" s="14"/>
      <c r="E22" s="14"/>
    </row>
    <row r="23" spans="2:13" s="1" customFormat="1" ht="34.700000000000003" customHeight="1" x14ac:dyDescent="0.2"/>
    <row r="24" spans="2:13" s="1" customFormat="1" ht="50.1" customHeight="1" x14ac:dyDescent="0.2">
      <c r="B24" s="12" t="s">
        <v>202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TEXT(F114,"#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203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5" t="s">
        <v>10</v>
      </c>
      <c r="M31" s="25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2798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4"/>
    </row>
    <row r="33" spans="2:13" s="1" customFormat="1" ht="3.2" customHeight="1" x14ac:dyDescent="0.2"/>
    <row r="34" spans="2:13" s="1" customFormat="1" ht="18.2" customHeight="1" x14ac:dyDescent="0.2">
      <c r="B34" s="14" t="s">
        <v>204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5" t="s">
        <v>10</v>
      </c>
      <c r="M36" s="25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5251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4"/>
    </row>
    <row r="38" spans="2:13" s="1" customFormat="1" ht="3.2" customHeight="1" x14ac:dyDescent="0.2"/>
    <row r="39" spans="2:13" s="1" customFormat="1" ht="18.2" customHeight="1" x14ac:dyDescent="0.2">
      <c r="B39" s="14" t="s">
        <v>205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5" t="s">
        <v>10</v>
      </c>
      <c r="M41" s="25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6269</v>
      </c>
      <c r="H42" s="28">
        <v>0</v>
      </c>
      <c r="I42" s="26">
        <f>ROUND(G42* H42,2)</f>
        <v>0</v>
      </c>
      <c r="J42" s="5">
        <v>8</v>
      </c>
      <c r="K42" s="26">
        <f>ROUND(I42* J42/100,2)</f>
        <v>0</v>
      </c>
      <c r="L42" s="27">
        <f>ROUND(I42+ K42,2)</f>
        <v>0</v>
      </c>
      <c r="M42" s="24"/>
    </row>
    <row r="43" spans="2:13" s="1" customFormat="1" ht="3.2" customHeight="1" x14ac:dyDescent="0.2"/>
    <row r="44" spans="2:13" s="1" customFormat="1" ht="18.2" customHeight="1" x14ac:dyDescent="0.2">
      <c r="B44" s="14" t="s">
        <v>206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5" t="s">
        <v>10</v>
      </c>
      <c r="M46" s="25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3310</v>
      </c>
      <c r="H47" s="28">
        <v>0</v>
      </c>
      <c r="I47" s="26">
        <f>ROUND(G47* H47,2)</f>
        <v>0</v>
      </c>
      <c r="J47" s="5">
        <v>8</v>
      </c>
      <c r="K47" s="26">
        <f>ROUND(I47* J47/100,2)</f>
        <v>0</v>
      </c>
      <c r="L47" s="27">
        <f>ROUND(I47+ K47,2)</f>
        <v>0</v>
      </c>
      <c r="M47" s="24"/>
    </row>
    <row r="48" spans="2:13" s="1" customFormat="1" ht="3.2" customHeight="1" x14ac:dyDescent="0.2"/>
    <row r="49" spans="2:13" s="1" customFormat="1" ht="18.2" customHeight="1" x14ac:dyDescent="0.2">
      <c r="B49" s="14" t="s">
        <v>207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5" t="s">
        <v>10</v>
      </c>
      <c r="M51" s="25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1370</v>
      </c>
      <c r="H52" s="28">
        <v>0</v>
      </c>
      <c r="I52" s="26">
        <f>ROUND(G52* H52,2)</f>
        <v>0</v>
      </c>
      <c r="J52" s="5">
        <v>8</v>
      </c>
      <c r="K52" s="26">
        <f>ROUND(I52* J52/100,2)</f>
        <v>0</v>
      </c>
      <c r="L52" s="27">
        <f>ROUND(I52+ K52,2)</f>
        <v>0</v>
      </c>
      <c r="M52" s="24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5" t="s">
        <v>10</v>
      </c>
      <c r="M54" s="25"/>
    </row>
    <row r="55" spans="2:13" s="1" customFormat="1" ht="28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15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4"/>
    </row>
    <row r="56" spans="2:13" s="1" customFormat="1" ht="28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55</v>
      </c>
      <c r="H56" s="28">
        <v>0</v>
      </c>
      <c r="I56" s="26">
        <f>ROUND(G56* H56,2)</f>
        <v>0</v>
      </c>
      <c r="J56" s="5">
        <v>8</v>
      </c>
      <c r="K56" s="26">
        <f>ROUND(I56* J56/100,2)</f>
        <v>0</v>
      </c>
      <c r="L56" s="27">
        <f>ROUND(I56+ K56,2)</f>
        <v>0</v>
      </c>
      <c r="M56" s="24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11.16</v>
      </c>
      <c r="H57" s="28">
        <v>0</v>
      </c>
      <c r="I57" s="26">
        <f>ROUND(G57* H57,2)</f>
        <v>0</v>
      </c>
      <c r="J57" s="5">
        <v>8</v>
      </c>
      <c r="K57" s="26">
        <f>ROUND(I57* J57/100,2)</f>
        <v>0</v>
      </c>
      <c r="L57" s="27">
        <f>ROUND(I57+ K57,2)</f>
        <v>0</v>
      </c>
      <c r="M57" s="24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17.3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4"/>
    </row>
    <row r="59" spans="2:13" s="1" customFormat="1" ht="38.85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8.91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4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25</v>
      </c>
      <c r="G60" s="8">
        <v>5.54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4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38</v>
      </c>
      <c r="G61" s="8">
        <v>0.35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4"/>
    </row>
    <row r="62" spans="2:13" s="1" customFormat="1" ht="19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38</v>
      </c>
      <c r="G62" s="8">
        <v>0.5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4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38</v>
      </c>
      <c r="G63" s="8">
        <v>0.5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4"/>
    </row>
    <row r="64" spans="2:13" s="1" customFormat="1" ht="28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48</v>
      </c>
      <c r="G64" s="8">
        <v>144.91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4"/>
    </row>
    <row r="65" spans="2:13" s="1" customFormat="1" ht="28.7" customHeight="1" x14ac:dyDescent="0.2">
      <c r="B65" s="5">
        <v>16</v>
      </c>
      <c r="C65" s="6" t="s">
        <v>49</v>
      </c>
      <c r="D65" s="6" t="s">
        <v>50</v>
      </c>
      <c r="E65" s="7" t="s">
        <v>51</v>
      </c>
      <c r="F65" s="6" t="s">
        <v>48</v>
      </c>
      <c r="G65" s="8">
        <v>28.3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4"/>
    </row>
    <row r="66" spans="2:13" s="1" customFormat="1" ht="19.7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48</v>
      </c>
      <c r="G66" s="8">
        <v>9.1999999999999993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4"/>
    </row>
    <row r="67" spans="2:13" s="1" customFormat="1" ht="19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14</v>
      </c>
      <c r="G67" s="8">
        <v>20</v>
      </c>
      <c r="H67" s="28">
        <v>0</v>
      </c>
      <c r="I67" s="26">
        <f>ROUND(G67* H67,2)</f>
        <v>0</v>
      </c>
      <c r="J67" s="5">
        <v>8</v>
      </c>
      <c r="K67" s="26">
        <f>ROUND(I67* J67/100,2)</f>
        <v>0</v>
      </c>
      <c r="L67" s="27">
        <f>ROUND(I67+ K67,2)</f>
        <v>0</v>
      </c>
      <c r="M67" s="24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38</v>
      </c>
      <c r="G68" s="8">
        <v>122.66</v>
      </c>
      <c r="H68" s="28">
        <v>0</v>
      </c>
      <c r="I68" s="26">
        <f>ROUND(G68* H68,2)</f>
        <v>0</v>
      </c>
      <c r="J68" s="5">
        <v>8</v>
      </c>
      <c r="K68" s="26">
        <f>ROUND(I68* J68/100,2)</f>
        <v>0</v>
      </c>
      <c r="L68" s="27">
        <f>ROUND(I68+ K68,2)</f>
        <v>0</v>
      </c>
      <c r="M68" s="24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38</v>
      </c>
      <c r="G69" s="8">
        <v>5.23</v>
      </c>
      <c r="H69" s="28">
        <v>0</v>
      </c>
      <c r="I69" s="26">
        <f>ROUND(G69* H69,2)</f>
        <v>0</v>
      </c>
      <c r="J69" s="5">
        <v>8</v>
      </c>
      <c r="K69" s="26">
        <f>ROUND(I69* J69/100,2)</f>
        <v>0</v>
      </c>
      <c r="L69" s="27">
        <f>ROUND(I69+ K69,2)</f>
        <v>0</v>
      </c>
      <c r="M69" s="24"/>
    </row>
    <row r="70" spans="2:13" s="1" customFormat="1" ht="28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38</v>
      </c>
      <c r="G70" s="8">
        <v>0.5</v>
      </c>
      <c r="H70" s="28">
        <v>0</v>
      </c>
      <c r="I70" s="26">
        <f>ROUND(G70* H70,2)</f>
        <v>0</v>
      </c>
      <c r="J70" s="5">
        <v>8</v>
      </c>
      <c r="K70" s="26">
        <f>ROUND(I70* J70/100,2)</f>
        <v>0</v>
      </c>
      <c r="L70" s="27">
        <f>ROUND(I70+ K70,2)</f>
        <v>0</v>
      </c>
      <c r="M70" s="24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38</v>
      </c>
      <c r="G71" s="8">
        <v>161.69</v>
      </c>
      <c r="H71" s="28">
        <v>0</v>
      </c>
      <c r="I71" s="26">
        <f>ROUND(G71* H71,2)</f>
        <v>0</v>
      </c>
      <c r="J71" s="5">
        <v>8</v>
      </c>
      <c r="K71" s="26">
        <f>ROUND(I71* J71/100,2)</f>
        <v>0</v>
      </c>
      <c r="L71" s="27">
        <f>ROUND(I71+ K71,2)</f>
        <v>0</v>
      </c>
      <c r="M71" s="24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38</v>
      </c>
      <c r="G72" s="8">
        <v>290.08</v>
      </c>
      <c r="H72" s="28">
        <v>0</v>
      </c>
      <c r="I72" s="26">
        <f>ROUND(G72* H72,2)</f>
        <v>0</v>
      </c>
      <c r="J72" s="5">
        <v>8</v>
      </c>
      <c r="K72" s="26">
        <f>ROUND(I72* J72/100,2)</f>
        <v>0</v>
      </c>
      <c r="L72" s="27">
        <f>ROUND(I72+ K72,2)</f>
        <v>0</v>
      </c>
      <c r="M72" s="24"/>
    </row>
    <row r="73" spans="2:13" s="1" customFormat="1" ht="28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25</v>
      </c>
      <c r="G73" s="8">
        <v>98</v>
      </c>
      <c r="H73" s="28">
        <v>0</v>
      </c>
      <c r="I73" s="26">
        <f>ROUND(G73* H73,2)</f>
        <v>0</v>
      </c>
      <c r="J73" s="5">
        <v>8</v>
      </c>
      <c r="K73" s="26">
        <f>ROUND(I73* J73/100,2)</f>
        <v>0</v>
      </c>
      <c r="L73" s="27">
        <f>ROUND(I73+ K73,2)</f>
        <v>0</v>
      </c>
      <c r="M73" s="24"/>
    </row>
    <row r="74" spans="2:13" s="1" customFormat="1" ht="28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25</v>
      </c>
      <c r="G74" s="8">
        <v>71</v>
      </c>
      <c r="H74" s="28">
        <v>0</v>
      </c>
      <c r="I74" s="26">
        <f>ROUND(G74* H74,2)</f>
        <v>0</v>
      </c>
      <c r="J74" s="5">
        <v>8</v>
      </c>
      <c r="K74" s="26">
        <f>ROUND(I74* J74/100,2)</f>
        <v>0</v>
      </c>
      <c r="L74" s="27">
        <f>ROUND(I74+ K74,2)</f>
        <v>0</v>
      </c>
      <c r="M74" s="24"/>
    </row>
    <row r="75" spans="2:13" s="1" customFormat="1" ht="28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25</v>
      </c>
      <c r="G75" s="8">
        <v>13</v>
      </c>
      <c r="H75" s="28">
        <v>0</v>
      </c>
      <c r="I75" s="26">
        <f>ROUND(G75* H75,2)</f>
        <v>0</v>
      </c>
      <c r="J75" s="5">
        <v>8</v>
      </c>
      <c r="K75" s="26">
        <f>ROUND(I75* J75/100,2)</f>
        <v>0</v>
      </c>
      <c r="L75" s="27">
        <f>ROUND(I75+ K75,2)</f>
        <v>0</v>
      </c>
      <c r="M75" s="24"/>
    </row>
    <row r="76" spans="2:13" s="1" customFormat="1" ht="19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25</v>
      </c>
      <c r="G76" s="8">
        <v>35.520000000000003</v>
      </c>
      <c r="H76" s="28">
        <v>0</v>
      </c>
      <c r="I76" s="26">
        <f>ROUND(G76* H76,2)</f>
        <v>0</v>
      </c>
      <c r="J76" s="5">
        <v>8</v>
      </c>
      <c r="K76" s="26">
        <f>ROUND(I76* J76/100,2)</f>
        <v>0</v>
      </c>
      <c r="L76" s="27">
        <f>ROUND(I76+ K76,2)</f>
        <v>0</v>
      </c>
      <c r="M76" s="24"/>
    </row>
    <row r="77" spans="2:13" s="1" customFormat="1" ht="19.7" customHeight="1" x14ac:dyDescent="0.2">
      <c r="B77" s="5">
        <v>28</v>
      </c>
      <c r="C77" s="6" t="s">
        <v>85</v>
      </c>
      <c r="D77" s="6" t="s">
        <v>86</v>
      </c>
      <c r="E77" s="7" t="s">
        <v>87</v>
      </c>
      <c r="F77" s="6" t="s">
        <v>25</v>
      </c>
      <c r="G77" s="8">
        <v>87.75</v>
      </c>
      <c r="H77" s="28">
        <v>0</v>
      </c>
      <c r="I77" s="26">
        <f>ROUND(G77* H77,2)</f>
        <v>0</v>
      </c>
      <c r="J77" s="5">
        <v>8</v>
      </c>
      <c r="K77" s="26">
        <f>ROUND(I77* J77/100,2)</f>
        <v>0</v>
      </c>
      <c r="L77" s="27">
        <f>ROUND(I77+ K77,2)</f>
        <v>0</v>
      </c>
      <c r="M77" s="24"/>
    </row>
    <row r="78" spans="2:13" s="1" customFormat="1" ht="28.7" customHeight="1" x14ac:dyDescent="0.2">
      <c r="B78" s="5">
        <v>29</v>
      </c>
      <c r="C78" s="6" t="s">
        <v>88</v>
      </c>
      <c r="D78" s="6" t="s">
        <v>89</v>
      </c>
      <c r="E78" s="7" t="s">
        <v>90</v>
      </c>
      <c r="F78" s="6" t="s">
        <v>25</v>
      </c>
      <c r="G78" s="8">
        <v>96.4</v>
      </c>
      <c r="H78" s="28">
        <v>0</v>
      </c>
      <c r="I78" s="26">
        <f>ROUND(G78* H78,2)</f>
        <v>0</v>
      </c>
      <c r="J78" s="5">
        <v>8</v>
      </c>
      <c r="K78" s="26">
        <f>ROUND(I78* J78/100,2)</f>
        <v>0</v>
      </c>
      <c r="L78" s="27">
        <f>ROUND(I78+ K78,2)</f>
        <v>0</v>
      </c>
      <c r="M78" s="24"/>
    </row>
    <row r="79" spans="2:13" s="1" customFormat="1" ht="19.7" customHeight="1" x14ac:dyDescent="0.2">
      <c r="B79" s="5">
        <v>30</v>
      </c>
      <c r="C79" s="6" t="s">
        <v>91</v>
      </c>
      <c r="D79" s="6" t="s">
        <v>92</v>
      </c>
      <c r="E79" s="7" t="s">
        <v>93</v>
      </c>
      <c r="F79" s="6" t="s">
        <v>38</v>
      </c>
      <c r="G79" s="8">
        <v>0.5</v>
      </c>
      <c r="H79" s="28">
        <v>0</v>
      </c>
      <c r="I79" s="26">
        <f>ROUND(G79* H79,2)</f>
        <v>0</v>
      </c>
      <c r="J79" s="5">
        <v>8</v>
      </c>
      <c r="K79" s="26">
        <f>ROUND(I79* J79/100,2)</f>
        <v>0</v>
      </c>
      <c r="L79" s="27">
        <f>ROUND(I79+ K79,2)</f>
        <v>0</v>
      </c>
      <c r="M79" s="24"/>
    </row>
    <row r="80" spans="2:13" s="1" customFormat="1" ht="19.7" customHeight="1" x14ac:dyDescent="0.2">
      <c r="B80" s="5">
        <v>31</v>
      </c>
      <c r="C80" s="6" t="s">
        <v>94</v>
      </c>
      <c r="D80" s="6" t="s">
        <v>95</v>
      </c>
      <c r="E80" s="7" t="s">
        <v>96</v>
      </c>
      <c r="F80" s="6" t="s">
        <v>97</v>
      </c>
      <c r="G80" s="8">
        <v>31.71</v>
      </c>
      <c r="H80" s="28">
        <v>0</v>
      </c>
      <c r="I80" s="26">
        <f>ROUND(G80* H80,2)</f>
        <v>0</v>
      </c>
      <c r="J80" s="5">
        <v>23</v>
      </c>
      <c r="K80" s="26">
        <f>ROUND(I80* J80/100,2)</f>
        <v>0</v>
      </c>
      <c r="L80" s="27">
        <f>ROUND(I80+ K80,2)</f>
        <v>0</v>
      </c>
      <c r="M80" s="24"/>
    </row>
    <row r="81" spans="2:13" s="1" customFormat="1" ht="19.7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97</v>
      </c>
      <c r="G81" s="8">
        <v>6.4</v>
      </c>
      <c r="H81" s="28">
        <v>0</v>
      </c>
      <c r="I81" s="26">
        <f>ROUND(G81* H81,2)</f>
        <v>0</v>
      </c>
      <c r="J81" s="5">
        <v>23</v>
      </c>
      <c r="K81" s="26">
        <f>ROUND(I81* J81/100,2)</f>
        <v>0</v>
      </c>
      <c r="L81" s="27">
        <f>ROUND(I81+ K81,2)</f>
        <v>0</v>
      </c>
      <c r="M81" s="24"/>
    </row>
    <row r="82" spans="2:13" s="1" customFormat="1" ht="19.7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97</v>
      </c>
      <c r="G82" s="8">
        <v>20.41</v>
      </c>
      <c r="H82" s="28">
        <v>0</v>
      </c>
      <c r="I82" s="26">
        <f>ROUND(G82* H82,2)</f>
        <v>0</v>
      </c>
      <c r="J82" s="5">
        <v>23</v>
      </c>
      <c r="K82" s="26">
        <f>ROUND(I82* J82/100,2)</f>
        <v>0</v>
      </c>
      <c r="L82" s="27">
        <f>ROUND(I82+ K82,2)</f>
        <v>0</v>
      </c>
      <c r="M82" s="24"/>
    </row>
    <row r="83" spans="2:13" s="1" customFormat="1" ht="19.7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97</v>
      </c>
      <c r="G83" s="8">
        <v>129.74</v>
      </c>
      <c r="H83" s="28">
        <v>0</v>
      </c>
      <c r="I83" s="26">
        <f>ROUND(G83* H83,2)</f>
        <v>0</v>
      </c>
      <c r="J83" s="5">
        <v>23</v>
      </c>
      <c r="K83" s="26">
        <f>ROUND(I83* J83/100,2)</f>
        <v>0</v>
      </c>
      <c r="L83" s="27">
        <f>ROUND(I83+ K83,2)</f>
        <v>0</v>
      </c>
      <c r="M83" s="24"/>
    </row>
    <row r="84" spans="2:13" s="1" customFormat="1" ht="19.7" customHeight="1" x14ac:dyDescent="0.2">
      <c r="B84" s="5">
        <v>35</v>
      </c>
      <c r="C84" s="6" t="s">
        <v>107</v>
      </c>
      <c r="D84" s="6" t="s">
        <v>108</v>
      </c>
      <c r="E84" s="7" t="s">
        <v>109</v>
      </c>
      <c r="F84" s="6" t="s">
        <v>110</v>
      </c>
      <c r="G84" s="8">
        <v>170</v>
      </c>
      <c r="H84" s="28">
        <v>0</v>
      </c>
      <c r="I84" s="26">
        <f>ROUND(G84* H84,2)</f>
        <v>0</v>
      </c>
      <c r="J84" s="5">
        <v>23</v>
      </c>
      <c r="K84" s="26">
        <f>ROUND(I84* J84/100,2)</f>
        <v>0</v>
      </c>
      <c r="L84" s="27">
        <f>ROUND(I84+ K84,2)</f>
        <v>0</v>
      </c>
      <c r="M84" s="24"/>
    </row>
    <row r="85" spans="2:13" s="1" customFormat="1" ht="19.7" customHeight="1" x14ac:dyDescent="0.2">
      <c r="B85" s="5">
        <v>36</v>
      </c>
      <c r="C85" s="6" t="s">
        <v>111</v>
      </c>
      <c r="D85" s="6" t="s">
        <v>112</v>
      </c>
      <c r="E85" s="7" t="s">
        <v>113</v>
      </c>
      <c r="F85" s="6" t="s">
        <v>97</v>
      </c>
      <c r="G85" s="8">
        <v>20.399999999999999</v>
      </c>
      <c r="H85" s="28">
        <v>0</v>
      </c>
      <c r="I85" s="26">
        <f>ROUND(G85* H85,2)</f>
        <v>0</v>
      </c>
      <c r="J85" s="5">
        <v>23</v>
      </c>
      <c r="K85" s="26">
        <f>ROUND(I85* J85/100,2)</f>
        <v>0</v>
      </c>
      <c r="L85" s="27">
        <f>ROUND(I85+ K85,2)</f>
        <v>0</v>
      </c>
      <c r="M85" s="24"/>
    </row>
    <row r="86" spans="2:13" s="1" customFormat="1" ht="19.7" customHeight="1" x14ac:dyDescent="0.2">
      <c r="B86" s="5">
        <v>37</v>
      </c>
      <c r="C86" s="6" t="s">
        <v>114</v>
      </c>
      <c r="D86" s="6" t="s">
        <v>115</v>
      </c>
      <c r="E86" s="7" t="s">
        <v>116</v>
      </c>
      <c r="F86" s="6" t="s">
        <v>117</v>
      </c>
      <c r="G86" s="8">
        <v>650</v>
      </c>
      <c r="H86" s="28">
        <v>0</v>
      </c>
      <c r="I86" s="26">
        <f>ROUND(G86* H86,2)</f>
        <v>0</v>
      </c>
      <c r="J86" s="5">
        <v>8</v>
      </c>
      <c r="K86" s="26">
        <f>ROUND(I86* J86/100,2)</f>
        <v>0</v>
      </c>
      <c r="L86" s="27">
        <f>ROUND(I86+ K86,2)</f>
        <v>0</v>
      </c>
      <c r="M86" s="24"/>
    </row>
    <row r="87" spans="2:13" s="1" customFormat="1" ht="19.7" customHeight="1" x14ac:dyDescent="0.2">
      <c r="B87" s="5">
        <v>38</v>
      </c>
      <c r="C87" s="6" t="s">
        <v>118</v>
      </c>
      <c r="D87" s="6" t="s">
        <v>119</v>
      </c>
      <c r="E87" s="7" t="s">
        <v>120</v>
      </c>
      <c r="F87" s="6" t="s">
        <v>117</v>
      </c>
      <c r="G87" s="8">
        <v>20</v>
      </c>
      <c r="H87" s="28">
        <v>0</v>
      </c>
      <c r="I87" s="26">
        <f>ROUND(G87* H87,2)</f>
        <v>0</v>
      </c>
      <c r="J87" s="5">
        <v>8</v>
      </c>
      <c r="K87" s="26">
        <f>ROUND(I87* J87/100,2)</f>
        <v>0</v>
      </c>
      <c r="L87" s="27">
        <f>ROUND(I87+ K87,2)</f>
        <v>0</v>
      </c>
      <c r="M87" s="24"/>
    </row>
    <row r="88" spans="2:13" s="1" customFormat="1" ht="19.7" customHeight="1" x14ac:dyDescent="0.2">
      <c r="B88" s="5">
        <v>39</v>
      </c>
      <c r="C88" s="6" t="s">
        <v>121</v>
      </c>
      <c r="D88" s="6" t="s">
        <v>122</v>
      </c>
      <c r="E88" s="7" t="s">
        <v>123</v>
      </c>
      <c r="F88" s="6" t="s">
        <v>14</v>
      </c>
      <c r="G88" s="8">
        <v>2</v>
      </c>
      <c r="H88" s="28">
        <v>0</v>
      </c>
      <c r="I88" s="26">
        <f>ROUND(G88* H88,2)</f>
        <v>0</v>
      </c>
      <c r="J88" s="5">
        <v>8</v>
      </c>
      <c r="K88" s="26">
        <f>ROUND(I88* J88/100,2)</f>
        <v>0</v>
      </c>
      <c r="L88" s="27">
        <f>ROUND(I88+ K88,2)</f>
        <v>0</v>
      </c>
      <c r="M88" s="24"/>
    </row>
    <row r="89" spans="2:13" s="1" customFormat="1" ht="19.7" customHeight="1" x14ac:dyDescent="0.2">
      <c r="B89" s="5">
        <v>40</v>
      </c>
      <c r="C89" s="6" t="s">
        <v>124</v>
      </c>
      <c r="D89" s="6" t="s">
        <v>125</v>
      </c>
      <c r="E89" s="7" t="s">
        <v>126</v>
      </c>
      <c r="F89" s="6" t="s">
        <v>117</v>
      </c>
      <c r="G89" s="8">
        <v>336</v>
      </c>
      <c r="H89" s="28">
        <v>0</v>
      </c>
      <c r="I89" s="26">
        <f>ROUND(G89* H89,2)</f>
        <v>0</v>
      </c>
      <c r="J89" s="5">
        <v>8</v>
      </c>
      <c r="K89" s="26">
        <f>ROUND(I89* J89/100,2)</f>
        <v>0</v>
      </c>
      <c r="L89" s="27">
        <f>ROUND(I89+ K89,2)</f>
        <v>0</v>
      </c>
      <c r="M89" s="24"/>
    </row>
    <row r="90" spans="2:13" s="1" customFormat="1" ht="19.7" customHeight="1" x14ac:dyDescent="0.2">
      <c r="B90" s="5">
        <v>41</v>
      </c>
      <c r="C90" s="6" t="s">
        <v>127</v>
      </c>
      <c r="D90" s="6" t="s">
        <v>128</v>
      </c>
      <c r="E90" s="7" t="s">
        <v>129</v>
      </c>
      <c r="F90" s="6" t="s">
        <v>117</v>
      </c>
      <c r="G90" s="8">
        <v>100</v>
      </c>
      <c r="H90" s="28">
        <v>0</v>
      </c>
      <c r="I90" s="26">
        <f>ROUND(G90* H90,2)</f>
        <v>0</v>
      </c>
      <c r="J90" s="5">
        <v>8</v>
      </c>
      <c r="K90" s="26">
        <f>ROUND(I90* J90/100,2)</f>
        <v>0</v>
      </c>
      <c r="L90" s="27">
        <f>ROUND(I90+ K90,2)</f>
        <v>0</v>
      </c>
      <c r="M90" s="24"/>
    </row>
    <row r="91" spans="2:13" s="1" customFormat="1" ht="19.7" customHeight="1" x14ac:dyDescent="0.2">
      <c r="B91" s="5">
        <v>42</v>
      </c>
      <c r="C91" s="6" t="s">
        <v>130</v>
      </c>
      <c r="D91" s="6" t="s">
        <v>131</v>
      </c>
      <c r="E91" s="7" t="s">
        <v>132</v>
      </c>
      <c r="F91" s="6" t="s">
        <v>117</v>
      </c>
      <c r="G91" s="8">
        <v>40</v>
      </c>
      <c r="H91" s="28">
        <v>0</v>
      </c>
      <c r="I91" s="26">
        <f>ROUND(G91* H91,2)</f>
        <v>0</v>
      </c>
      <c r="J91" s="5">
        <v>8</v>
      </c>
      <c r="K91" s="26">
        <f>ROUND(I91* J91/100,2)</f>
        <v>0</v>
      </c>
      <c r="L91" s="27">
        <f>ROUND(I91+ K91,2)</f>
        <v>0</v>
      </c>
      <c r="M91" s="24"/>
    </row>
    <row r="92" spans="2:13" s="1" customFormat="1" ht="19.7" customHeight="1" x14ac:dyDescent="0.2">
      <c r="B92" s="5">
        <v>43</v>
      </c>
      <c r="C92" s="6" t="s">
        <v>133</v>
      </c>
      <c r="D92" s="6" t="s">
        <v>134</v>
      </c>
      <c r="E92" s="7" t="s">
        <v>135</v>
      </c>
      <c r="F92" s="6" t="s">
        <v>117</v>
      </c>
      <c r="G92" s="8">
        <v>8</v>
      </c>
      <c r="H92" s="28">
        <v>0</v>
      </c>
      <c r="I92" s="26">
        <f>ROUND(G92* H92,2)</f>
        <v>0</v>
      </c>
      <c r="J92" s="5">
        <v>8</v>
      </c>
      <c r="K92" s="26">
        <f>ROUND(I92* J92/100,2)</f>
        <v>0</v>
      </c>
      <c r="L92" s="27">
        <f>ROUND(I92+ K92,2)</f>
        <v>0</v>
      </c>
      <c r="M92" s="24"/>
    </row>
    <row r="93" spans="2:13" s="1" customFormat="1" ht="28.7" customHeight="1" x14ac:dyDescent="0.2">
      <c r="B93" s="5">
        <v>44</v>
      </c>
      <c r="C93" s="6" t="s">
        <v>136</v>
      </c>
      <c r="D93" s="6" t="s">
        <v>137</v>
      </c>
      <c r="E93" s="7" t="s">
        <v>138</v>
      </c>
      <c r="F93" s="6" t="s">
        <v>14</v>
      </c>
      <c r="G93" s="8">
        <v>10</v>
      </c>
      <c r="H93" s="28">
        <v>0</v>
      </c>
      <c r="I93" s="26">
        <f>ROUND(G93* H93,2)</f>
        <v>0</v>
      </c>
      <c r="J93" s="5">
        <v>8</v>
      </c>
      <c r="K93" s="26">
        <f>ROUND(I93* J93/100,2)</f>
        <v>0</v>
      </c>
      <c r="L93" s="27">
        <f>ROUND(I93+ K93,2)</f>
        <v>0</v>
      </c>
      <c r="M93" s="24"/>
    </row>
    <row r="94" spans="2:13" s="1" customFormat="1" ht="28.7" customHeight="1" x14ac:dyDescent="0.2">
      <c r="B94" s="5">
        <v>45</v>
      </c>
      <c r="C94" s="6" t="s">
        <v>139</v>
      </c>
      <c r="D94" s="6" t="s">
        <v>140</v>
      </c>
      <c r="E94" s="7" t="s">
        <v>141</v>
      </c>
      <c r="F94" s="6" t="s">
        <v>117</v>
      </c>
      <c r="G94" s="8">
        <v>160</v>
      </c>
      <c r="H94" s="28">
        <v>0</v>
      </c>
      <c r="I94" s="26">
        <f>ROUND(G94* H94,2)</f>
        <v>0</v>
      </c>
      <c r="J94" s="5">
        <v>23</v>
      </c>
      <c r="K94" s="26">
        <f>ROUND(I94* J94/100,2)</f>
        <v>0</v>
      </c>
      <c r="L94" s="27">
        <f>ROUND(I94+ K94,2)</f>
        <v>0</v>
      </c>
      <c r="M94" s="24"/>
    </row>
    <row r="95" spans="2:13" s="1" customFormat="1" ht="28.7" customHeight="1" x14ac:dyDescent="0.2">
      <c r="B95" s="5">
        <v>46</v>
      </c>
      <c r="C95" s="6" t="s">
        <v>142</v>
      </c>
      <c r="D95" s="6" t="s">
        <v>143</v>
      </c>
      <c r="E95" s="7" t="s">
        <v>144</v>
      </c>
      <c r="F95" s="6" t="s">
        <v>117</v>
      </c>
      <c r="G95" s="8">
        <v>140</v>
      </c>
      <c r="H95" s="28">
        <v>0</v>
      </c>
      <c r="I95" s="26">
        <f>ROUND(G95* H95,2)</f>
        <v>0</v>
      </c>
      <c r="J95" s="5">
        <v>23</v>
      </c>
      <c r="K95" s="26">
        <f>ROUND(I95* J95/100,2)</f>
        <v>0</v>
      </c>
      <c r="L95" s="27">
        <f>ROUND(I95+ K95,2)</f>
        <v>0</v>
      </c>
      <c r="M95" s="24"/>
    </row>
    <row r="96" spans="2:13" s="1" customFormat="1" ht="19.7" customHeight="1" x14ac:dyDescent="0.2">
      <c r="B96" s="5">
        <v>47</v>
      </c>
      <c r="C96" s="6" t="s">
        <v>145</v>
      </c>
      <c r="D96" s="6" t="s">
        <v>146</v>
      </c>
      <c r="E96" s="7" t="s">
        <v>147</v>
      </c>
      <c r="F96" s="6" t="s">
        <v>117</v>
      </c>
      <c r="G96" s="8">
        <v>1192</v>
      </c>
      <c r="H96" s="28">
        <v>0</v>
      </c>
      <c r="I96" s="26">
        <f>ROUND(G96* H96,2)</f>
        <v>0</v>
      </c>
      <c r="J96" s="5">
        <v>8</v>
      </c>
      <c r="K96" s="26">
        <f>ROUND(I96* J96/100,2)</f>
        <v>0</v>
      </c>
      <c r="L96" s="27">
        <f>ROUND(I96+ K96,2)</f>
        <v>0</v>
      </c>
      <c r="M96" s="24"/>
    </row>
    <row r="97" spans="2:13" s="1" customFormat="1" ht="28.7" customHeight="1" x14ac:dyDescent="0.2">
      <c r="B97" s="5">
        <v>48</v>
      </c>
      <c r="C97" s="6" t="s">
        <v>148</v>
      </c>
      <c r="D97" s="6" t="s">
        <v>149</v>
      </c>
      <c r="E97" s="7" t="s">
        <v>150</v>
      </c>
      <c r="F97" s="6" t="s">
        <v>151</v>
      </c>
      <c r="G97" s="8">
        <v>400</v>
      </c>
      <c r="H97" s="28">
        <v>0</v>
      </c>
      <c r="I97" s="26">
        <f>ROUND(G97* H97,2)</f>
        <v>0</v>
      </c>
      <c r="J97" s="5">
        <v>8</v>
      </c>
      <c r="K97" s="26">
        <f>ROUND(I97* J97/100,2)</f>
        <v>0</v>
      </c>
      <c r="L97" s="27">
        <f>ROUND(I97+ K97,2)</f>
        <v>0</v>
      </c>
      <c r="M97" s="24"/>
    </row>
    <row r="98" spans="2:13" s="1" customFormat="1" ht="19.7" customHeight="1" x14ac:dyDescent="0.2">
      <c r="B98" s="5">
        <v>49</v>
      </c>
      <c r="C98" s="6" t="s">
        <v>152</v>
      </c>
      <c r="D98" s="6" t="s">
        <v>153</v>
      </c>
      <c r="E98" s="7" t="s">
        <v>154</v>
      </c>
      <c r="F98" s="6" t="s">
        <v>151</v>
      </c>
      <c r="G98" s="8">
        <v>400</v>
      </c>
      <c r="H98" s="28">
        <v>0</v>
      </c>
      <c r="I98" s="26">
        <f>ROUND(G98* H98,2)</f>
        <v>0</v>
      </c>
      <c r="J98" s="5">
        <v>8</v>
      </c>
      <c r="K98" s="26">
        <f>ROUND(I98* J98/100,2)</f>
        <v>0</v>
      </c>
      <c r="L98" s="27">
        <f>ROUND(I98+ K98,2)</f>
        <v>0</v>
      </c>
      <c r="M98" s="24"/>
    </row>
    <row r="99" spans="2:13" s="1" customFormat="1" ht="19.7" customHeight="1" x14ac:dyDescent="0.2">
      <c r="B99" s="5">
        <v>50</v>
      </c>
      <c r="C99" s="6" t="s">
        <v>155</v>
      </c>
      <c r="D99" s="6" t="s">
        <v>156</v>
      </c>
      <c r="E99" s="7" t="s">
        <v>157</v>
      </c>
      <c r="F99" s="6" t="s">
        <v>151</v>
      </c>
      <c r="G99" s="8">
        <v>3</v>
      </c>
      <c r="H99" s="28">
        <v>0</v>
      </c>
      <c r="I99" s="26">
        <f>ROUND(G99* H99,2)</f>
        <v>0</v>
      </c>
      <c r="J99" s="5">
        <v>8</v>
      </c>
      <c r="K99" s="26">
        <f>ROUND(I99* J99/100,2)</f>
        <v>0</v>
      </c>
      <c r="L99" s="27">
        <f>ROUND(I99+ K99,2)</f>
        <v>0</v>
      </c>
      <c r="M99" s="24"/>
    </row>
    <row r="100" spans="2:13" s="1" customFormat="1" ht="19.7" customHeight="1" x14ac:dyDescent="0.2">
      <c r="B100" s="5">
        <v>51</v>
      </c>
      <c r="C100" s="6" t="s">
        <v>158</v>
      </c>
      <c r="D100" s="6" t="s">
        <v>159</v>
      </c>
      <c r="E100" s="7" t="s">
        <v>160</v>
      </c>
      <c r="F100" s="6" t="s">
        <v>110</v>
      </c>
      <c r="G100" s="8">
        <v>2014</v>
      </c>
      <c r="H100" s="28">
        <v>0</v>
      </c>
      <c r="I100" s="26">
        <f>ROUND(G100* H100,2)</f>
        <v>0</v>
      </c>
      <c r="J100" s="5">
        <v>8</v>
      </c>
      <c r="K100" s="26">
        <f>ROUND(I100* J100/100,2)</f>
        <v>0</v>
      </c>
      <c r="L100" s="27">
        <f>ROUND(I100+ K100,2)</f>
        <v>0</v>
      </c>
      <c r="M100" s="24"/>
    </row>
    <row r="101" spans="2:13" s="1" customFormat="1" ht="19.7" customHeight="1" x14ac:dyDescent="0.2">
      <c r="B101" s="5">
        <v>52</v>
      </c>
      <c r="C101" s="6" t="s">
        <v>161</v>
      </c>
      <c r="D101" s="6" t="s">
        <v>162</v>
      </c>
      <c r="E101" s="7" t="s">
        <v>160</v>
      </c>
      <c r="F101" s="6" t="s">
        <v>110</v>
      </c>
      <c r="G101" s="8">
        <v>312.62</v>
      </c>
      <c r="H101" s="28">
        <v>0</v>
      </c>
      <c r="I101" s="26">
        <f>ROUND(G101* H101,2)</f>
        <v>0</v>
      </c>
      <c r="J101" s="5">
        <v>23</v>
      </c>
      <c r="K101" s="26">
        <f>ROUND(I101* J101/100,2)</f>
        <v>0</v>
      </c>
      <c r="L101" s="27">
        <f>ROUND(I101+ K101,2)</f>
        <v>0</v>
      </c>
      <c r="M101" s="24"/>
    </row>
    <row r="102" spans="2:13" s="1" customFormat="1" ht="19.7" customHeight="1" x14ac:dyDescent="0.2">
      <c r="B102" s="5">
        <v>53</v>
      </c>
      <c r="C102" s="6" t="s">
        <v>163</v>
      </c>
      <c r="D102" s="6" t="s">
        <v>164</v>
      </c>
      <c r="E102" s="7" t="s">
        <v>165</v>
      </c>
      <c r="F102" s="6" t="s">
        <v>110</v>
      </c>
      <c r="G102" s="8">
        <v>60</v>
      </c>
      <c r="H102" s="28">
        <v>0</v>
      </c>
      <c r="I102" s="26">
        <f>ROUND(G102* H102,2)</f>
        <v>0</v>
      </c>
      <c r="J102" s="5">
        <v>8</v>
      </c>
      <c r="K102" s="26">
        <f>ROUND(I102* J102/100,2)</f>
        <v>0</v>
      </c>
      <c r="L102" s="27">
        <f>ROUND(I102+ K102,2)</f>
        <v>0</v>
      </c>
      <c r="M102" s="24"/>
    </row>
    <row r="103" spans="2:13" s="1" customFormat="1" ht="19.7" customHeight="1" x14ac:dyDescent="0.2">
      <c r="B103" s="5">
        <v>54</v>
      </c>
      <c r="C103" s="6" t="s">
        <v>166</v>
      </c>
      <c r="D103" s="6" t="s">
        <v>167</v>
      </c>
      <c r="E103" s="7" t="s">
        <v>168</v>
      </c>
      <c r="F103" s="6" t="s">
        <v>110</v>
      </c>
      <c r="G103" s="8">
        <v>86</v>
      </c>
      <c r="H103" s="28">
        <v>0</v>
      </c>
      <c r="I103" s="26">
        <f>ROUND(G103* H103,2)</f>
        <v>0</v>
      </c>
      <c r="J103" s="5">
        <v>8</v>
      </c>
      <c r="K103" s="26">
        <f>ROUND(I103* J103/100,2)</f>
        <v>0</v>
      </c>
      <c r="L103" s="27">
        <f>ROUND(I103+ K103,2)</f>
        <v>0</v>
      </c>
      <c r="M103" s="24"/>
    </row>
    <row r="104" spans="2:13" s="1" customFormat="1" ht="19.7" customHeight="1" x14ac:dyDescent="0.2">
      <c r="B104" s="5">
        <v>55</v>
      </c>
      <c r="C104" s="6" t="s">
        <v>169</v>
      </c>
      <c r="D104" s="6" t="s">
        <v>170</v>
      </c>
      <c r="E104" s="7" t="s">
        <v>168</v>
      </c>
      <c r="F104" s="6" t="s">
        <v>110</v>
      </c>
      <c r="G104" s="8">
        <v>900.22</v>
      </c>
      <c r="H104" s="28">
        <v>0</v>
      </c>
      <c r="I104" s="26">
        <f>ROUND(G104* H104,2)</f>
        <v>0</v>
      </c>
      <c r="J104" s="5">
        <v>23</v>
      </c>
      <c r="K104" s="26">
        <f>ROUND(I104* J104/100,2)</f>
        <v>0</v>
      </c>
      <c r="L104" s="27">
        <f>ROUND(I104+ K104,2)</f>
        <v>0</v>
      </c>
      <c r="M104" s="24"/>
    </row>
    <row r="105" spans="2:13" s="1" customFormat="1" ht="19.7" customHeight="1" x14ac:dyDescent="0.2">
      <c r="B105" s="5">
        <v>56</v>
      </c>
      <c r="C105" s="6" t="s">
        <v>171</v>
      </c>
      <c r="D105" s="6" t="s">
        <v>172</v>
      </c>
      <c r="E105" s="7" t="s">
        <v>173</v>
      </c>
      <c r="F105" s="6" t="s">
        <v>110</v>
      </c>
      <c r="G105" s="8">
        <v>360</v>
      </c>
      <c r="H105" s="28">
        <v>0</v>
      </c>
      <c r="I105" s="26">
        <f>ROUND(G105* H105,2)</f>
        <v>0</v>
      </c>
      <c r="J105" s="5">
        <v>8</v>
      </c>
      <c r="K105" s="26">
        <f>ROUND(I105* J105/100,2)</f>
        <v>0</v>
      </c>
      <c r="L105" s="27">
        <f>ROUND(I105+ K105,2)</f>
        <v>0</v>
      </c>
      <c r="M105" s="24"/>
    </row>
    <row r="106" spans="2:13" s="1" customFormat="1" ht="19.7" customHeight="1" x14ac:dyDescent="0.2">
      <c r="B106" s="5">
        <v>57</v>
      </c>
      <c r="C106" s="6" t="s">
        <v>174</v>
      </c>
      <c r="D106" s="6" t="s">
        <v>175</v>
      </c>
      <c r="E106" s="7" t="s">
        <v>173</v>
      </c>
      <c r="F106" s="6" t="s">
        <v>110</v>
      </c>
      <c r="G106" s="8">
        <v>251</v>
      </c>
      <c r="H106" s="28">
        <v>0</v>
      </c>
      <c r="I106" s="26">
        <f>ROUND(G106* H106,2)</f>
        <v>0</v>
      </c>
      <c r="J106" s="5">
        <v>23</v>
      </c>
      <c r="K106" s="26">
        <f>ROUND(I106* J106/100,2)</f>
        <v>0</v>
      </c>
      <c r="L106" s="27">
        <f>ROUND(I106+ K106,2)</f>
        <v>0</v>
      </c>
      <c r="M106" s="24"/>
    </row>
    <row r="107" spans="2:13" s="1" customFormat="1" ht="19.7" customHeight="1" x14ac:dyDescent="0.2">
      <c r="B107" s="5">
        <v>58</v>
      </c>
      <c r="C107" s="6" t="s">
        <v>176</v>
      </c>
      <c r="D107" s="6" t="s">
        <v>177</v>
      </c>
      <c r="E107" s="7" t="s">
        <v>178</v>
      </c>
      <c r="F107" s="6" t="s">
        <v>25</v>
      </c>
      <c r="G107" s="8">
        <v>3.06</v>
      </c>
      <c r="H107" s="28">
        <v>0</v>
      </c>
      <c r="I107" s="26">
        <f>ROUND(G107* H107,2)</f>
        <v>0</v>
      </c>
      <c r="J107" s="5">
        <v>8</v>
      </c>
      <c r="K107" s="26">
        <f>ROUND(I107* J107/100,2)</f>
        <v>0</v>
      </c>
      <c r="L107" s="27">
        <f>ROUND(I107+ K107,2)</f>
        <v>0</v>
      </c>
      <c r="M107" s="24"/>
    </row>
    <row r="108" spans="2:13" s="1" customFormat="1" ht="19.7" customHeight="1" x14ac:dyDescent="0.2">
      <c r="B108" s="5">
        <v>59</v>
      </c>
      <c r="C108" s="6" t="s">
        <v>179</v>
      </c>
      <c r="D108" s="6" t="s">
        <v>180</v>
      </c>
      <c r="E108" s="7" t="s">
        <v>160</v>
      </c>
      <c r="F108" s="6" t="s">
        <v>110</v>
      </c>
      <c r="G108" s="8">
        <v>285.12</v>
      </c>
      <c r="H108" s="28">
        <v>0</v>
      </c>
      <c r="I108" s="26">
        <f>ROUND(G108* H108,2)</f>
        <v>0</v>
      </c>
      <c r="J108" s="5">
        <v>8</v>
      </c>
      <c r="K108" s="26">
        <f>ROUND(I108* J108/100,2)</f>
        <v>0</v>
      </c>
      <c r="L108" s="27">
        <f>ROUND(I108+ K108,2)</f>
        <v>0</v>
      </c>
      <c r="M108" s="24"/>
    </row>
    <row r="109" spans="2:13" s="1" customFormat="1" ht="19.7" customHeight="1" x14ac:dyDescent="0.2">
      <c r="B109" s="5">
        <v>60</v>
      </c>
      <c r="C109" s="6" t="s">
        <v>181</v>
      </c>
      <c r="D109" s="6" t="s">
        <v>182</v>
      </c>
      <c r="E109" s="7" t="s">
        <v>168</v>
      </c>
      <c r="F109" s="6" t="s">
        <v>110</v>
      </c>
      <c r="G109" s="8">
        <v>93</v>
      </c>
      <c r="H109" s="28">
        <v>0</v>
      </c>
      <c r="I109" s="26">
        <f>ROUND(G109* H109,2)</f>
        <v>0</v>
      </c>
      <c r="J109" s="5">
        <v>8</v>
      </c>
      <c r="K109" s="26">
        <f>ROUND(I109* J109/100,2)</f>
        <v>0</v>
      </c>
      <c r="L109" s="27">
        <f>ROUND(I109+ K109,2)</f>
        <v>0</v>
      </c>
      <c r="M109" s="24"/>
    </row>
    <row r="110" spans="2:13" s="1" customFormat="1" ht="19.7" customHeight="1" x14ac:dyDescent="0.2">
      <c r="B110" s="5">
        <v>61</v>
      </c>
      <c r="C110" s="6" t="s">
        <v>183</v>
      </c>
      <c r="D110" s="6" t="s">
        <v>184</v>
      </c>
      <c r="E110" s="7" t="s">
        <v>185</v>
      </c>
      <c r="F110" s="6" t="s">
        <v>110</v>
      </c>
      <c r="G110" s="8">
        <v>3</v>
      </c>
      <c r="H110" s="28">
        <v>0</v>
      </c>
      <c r="I110" s="26">
        <f>ROUND(G110* H110,2)</f>
        <v>0</v>
      </c>
      <c r="J110" s="5">
        <v>8</v>
      </c>
      <c r="K110" s="26">
        <f>ROUND(I110* J110/100,2)</f>
        <v>0</v>
      </c>
      <c r="L110" s="27">
        <f>ROUND(I110+ K110,2)</f>
        <v>0</v>
      </c>
      <c r="M110" s="24"/>
    </row>
    <row r="111" spans="2:13" s="1" customFormat="1" ht="19.7" customHeight="1" x14ac:dyDescent="0.2">
      <c r="B111" s="5">
        <v>62</v>
      </c>
      <c r="C111" s="6" t="s">
        <v>186</v>
      </c>
      <c r="D111" s="6" t="s">
        <v>187</v>
      </c>
      <c r="E111" s="7" t="s">
        <v>173</v>
      </c>
      <c r="F111" s="6" t="s">
        <v>110</v>
      </c>
      <c r="G111" s="8">
        <v>7</v>
      </c>
      <c r="H111" s="28">
        <v>0</v>
      </c>
      <c r="I111" s="26">
        <f>ROUND(G111* H111,2)</f>
        <v>0</v>
      </c>
      <c r="J111" s="5">
        <v>8</v>
      </c>
      <c r="K111" s="26">
        <f>ROUND(I111* J111/100,2)</f>
        <v>0</v>
      </c>
      <c r="L111" s="27">
        <f>ROUND(I111+ K111,2)</f>
        <v>0</v>
      </c>
      <c r="M111" s="24"/>
    </row>
    <row r="112" spans="2:13" s="1" customFormat="1" ht="55.9" customHeight="1" x14ac:dyDescent="0.2"/>
    <row r="113" spans="2:14" s="1" customFormat="1" ht="21.4" customHeight="1" x14ac:dyDescent="0.2">
      <c r="B113" s="10" t="s">
        <v>188</v>
      </c>
      <c r="C113" s="10"/>
      <c r="D113" s="10"/>
      <c r="E113" s="10"/>
      <c r="F113" s="29">
        <f>ROUND(I32+I37+I42+I47+I52+I55+I56+I57+I58+I59+I60+I61+I62+I63+I64+I65+I66+I67+I68+I69+I70+I71+I72+I73+I74+I75+I76+I77+I78+I79+I80+I81+I82+I83+I84+I85+I86+I87+I88+I89+I90+I91+I92+I93+I94+I95+I96+I97+I98+I99+I100+I101+I102+I103+I104+I105+I106+I107+I108+I109+I110+I111,2)</f>
        <v>0</v>
      </c>
      <c r="G113" s="30"/>
      <c r="H113" s="30"/>
      <c r="I113" s="30"/>
      <c r="J113" s="30"/>
      <c r="K113" s="30"/>
      <c r="L113" s="30"/>
      <c r="M113" s="31"/>
    </row>
    <row r="114" spans="2:14" s="1" customFormat="1" ht="21.4" customHeight="1" x14ac:dyDescent="0.2">
      <c r="B114" s="10" t="s">
        <v>189</v>
      </c>
      <c r="C114" s="10"/>
      <c r="D114" s="10"/>
      <c r="E114" s="10"/>
      <c r="F114" s="32">
        <f>ROUND(L32+L37+L42+L47+L52+L55+L56+L57+L58+L59+L60+L61+L62+L63+L64+L65+L66+L67+L68+L69+L70+L71+L72+L73+L74+L75+L76+L77+L78+L79+L80+L81+L82+L83+L84+L85+L86+L87+L88+L89+L90+L91+L92+L93+L94+L95+L96+L97+L98+L99+L100+L101+L102+L103+L104+L105+L106+L107+L108+L109+L110+L111,2)</f>
        <v>0</v>
      </c>
      <c r="G114" s="33"/>
      <c r="H114" s="33"/>
      <c r="I114" s="33"/>
      <c r="J114" s="33"/>
      <c r="K114" s="33"/>
      <c r="L114" s="33"/>
      <c r="M114" s="34"/>
    </row>
    <row r="115" spans="2:14" s="1" customFormat="1" ht="11.1" customHeight="1" x14ac:dyDescent="0.2"/>
    <row r="116" spans="2:14" s="1" customFormat="1" ht="80.099999999999994" customHeight="1" x14ac:dyDescent="0.2">
      <c r="B116" s="36" t="s">
        <v>208</v>
      </c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</row>
    <row r="117" spans="2:14" s="1" customFormat="1" ht="2.65" customHeight="1" x14ac:dyDescent="0.2"/>
    <row r="118" spans="2:14" s="1" customFormat="1" ht="110.1" customHeight="1" x14ac:dyDescent="0.2">
      <c r="B118" s="36" t="s">
        <v>209</v>
      </c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</row>
    <row r="119" spans="2:14" s="1" customFormat="1" ht="5.25" customHeight="1" x14ac:dyDescent="0.2"/>
    <row r="120" spans="2:14" s="1" customFormat="1" ht="110.1" customHeight="1" x14ac:dyDescent="0.2">
      <c r="B120" s="11" t="s">
        <v>210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2:14" s="1" customFormat="1" ht="5.25" customHeight="1" x14ac:dyDescent="0.2"/>
    <row r="122" spans="2:14" s="1" customFormat="1" ht="37.9" customHeight="1" x14ac:dyDescent="0.2">
      <c r="C122" s="16" t="s">
        <v>190</v>
      </c>
      <c r="D122" s="16"/>
      <c r="E122" s="16"/>
      <c r="F122" s="18" t="s">
        <v>191</v>
      </c>
      <c r="G122" s="18"/>
      <c r="H122" s="18"/>
      <c r="I122" s="18"/>
      <c r="J122" s="18"/>
      <c r="K122" s="18"/>
      <c r="L122" s="18"/>
    </row>
    <row r="123" spans="2:14" s="1" customFormat="1" ht="28.7" customHeight="1" x14ac:dyDescent="0.2"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2:14" s="1" customFormat="1" ht="28.7" customHeight="1" x14ac:dyDescent="0.2"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2:14" s="1" customFormat="1" ht="28.7" customHeight="1" x14ac:dyDescent="0.2"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2:14" s="1" customFormat="1" ht="28.7" customHeight="1" x14ac:dyDescent="0.2"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2:14" s="1" customFormat="1" ht="2.65" customHeight="1" x14ac:dyDescent="0.2"/>
    <row r="128" spans="2:14" s="1" customFormat="1" ht="203.1" customHeight="1" x14ac:dyDescent="0.2">
      <c r="B128" s="36" t="s">
        <v>211</v>
      </c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</row>
    <row r="129" spans="2:14" s="1" customFormat="1" ht="2.65" customHeight="1" x14ac:dyDescent="0.2"/>
    <row r="130" spans="2:14" s="1" customFormat="1" ht="36.950000000000003" customHeight="1" x14ac:dyDescent="0.2">
      <c r="B130" s="37" t="s">
        <v>212</v>
      </c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</row>
    <row r="131" spans="2:14" s="1" customFormat="1" ht="2.65" customHeight="1" x14ac:dyDescent="0.2"/>
    <row r="132" spans="2:14" s="1" customFormat="1" ht="37.9" customHeight="1" x14ac:dyDescent="0.2">
      <c r="C132" s="16" t="s">
        <v>192</v>
      </c>
      <c r="D132" s="16"/>
      <c r="E132" s="16"/>
      <c r="F132" s="19" t="s">
        <v>193</v>
      </c>
      <c r="G132" s="19"/>
      <c r="H132" s="19"/>
      <c r="I132" s="19"/>
      <c r="J132" s="19"/>
      <c r="K132" s="19"/>
      <c r="L132" s="19"/>
    </row>
    <row r="133" spans="2:14" s="1" customFormat="1" ht="28.7" customHeight="1" x14ac:dyDescent="0.2"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2:14" s="1" customFormat="1" ht="28.7" customHeight="1" x14ac:dyDescent="0.2"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2:14" s="1" customFormat="1" ht="28.7" customHeight="1" x14ac:dyDescent="0.2"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2:14" s="1" customFormat="1" ht="28.7" customHeight="1" x14ac:dyDescent="0.2"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2:14" s="1" customFormat="1" ht="2.65" customHeight="1" x14ac:dyDescent="0.2"/>
    <row r="138" spans="2:14" s="1" customFormat="1" ht="159.94999999999999" customHeight="1" x14ac:dyDescent="0.2">
      <c r="B138" s="36" t="s">
        <v>213</v>
      </c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</row>
    <row r="139" spans="2:14" s="1" customFormat="1" ht="2.65" customHeight="1" x14ac:dyDescent="0.2"/>
    <row r="140" spans="2:14" s="1" customFormat="1" ht="54.95" customHeight="1" x14ac:dyDescent="0.2">
      <c r="B140" s="36" t="s">
        <v>214</v>
      </c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</row>
    <row r="141" spans="2:14" s="1" customFormat="1" ht="2.65" customHeight="1" x14ac:dyDescent="0.2"/>
    <row r="142" spans="2:14" s="1" customFormat="1" ht="60" customHeight="1" x14ac:dyDescent="0.2">
      <c r="B142" s="11" t="s">
        <v>215</v>
      </c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</row>
    <row r="143" spans="2:14" s="1" customFormat="1" ht="2.65" customHeight="1" x14ac:dyDescent="0.2"/>
    <row r="144" spans="2:14" s="1" customFormat="1" ht="48" customHeight="1" x14ac:dyDescent="0.2">
      <c r="B144" s="11" t="s">
        <v>216</v>
      </c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2:14" s="1" customFormat="1" ht="2.65" customHeight="1" x14ac:dyDescent="0.2"/>
    <row r="146" spans="2:14" s="1" customFormat="1" ht="125.1" customHeight="1" x14ac:dyDescent="0.2">
      <c r="B146" s="36" t="s">
        <v>217</v>
      </c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</row>
    <row r="147" spans="2:14" s="1" customFormat="1" ht="2.65" customHeight="1" x14ac:dyDescent="0.2"/>
    <row r="148" spans="2:14" s="1" customFormat="1" ht="84.95" customHeight="1" x14ac:dyDescent="0.2">
      <c r="B148" s="36" t="s">
        <v>218</v>
      </c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</row>
    <row r="149" spans="2:14" s="1" customFormat="1" ht="86.85" customHeight="1" x14ac:dyDescent="0.2"/>
    <row r="150" spans="2:14" s="1" customFormat="1" ht="17.649999999999999" customHeight="1" x14ac:dyDescent="0.2">
      <c r="J150" s="22" t="s">
        <v>219</v>
      </c>
      <c r="K150" s="22"/>
      <c r="L150" s="22"/>
    </row>
    <row r="151" spans="2:14" s="1" customFormat="1" ht="145.15" customHeight="1" x14ac:dyDescent="0.2"/>
    <row r="152" spans="2:14" s="1" customFormat="1" ht="81.599999999999994" customHeight="1" x14ac:dyDescent="0.2">
      <c r="B152" s="13" t="s">
        <v>220</v>
      </c>
      <c r="C152" s="13"/>
      <c r="D152" s="13"/>
      <c r="E152" s="13"/>
      <c r="F152" s="13"/>
      <c r="G152" s="13"/>
      <c r="H152" s="13"/>
      <c r="I152" s="13"/>
      <c r="J152" s="13"/>
      <c r="K152" s="13"/>
    </row>
  </sheetData>
  <mergeCells count="126">
    <mergeCell ref="B3:E3"/>
    <mergeCell ref="B5:E5"/>
    <mergeCell ref="B7:E7"/>
    <mergeCell ref="L91:M91"/>
    <mergeCell ref="L92:M92"/>
    <mergeCell ref="L93:M93"/>
    <mergeCell ref="L94:M94"/>
    <mergeCell ref="L95:M95"/>
    <mergeCell ref="L96:M96"/>
    <mergeCell ref="L97:M97"/>
    <mergeCell ref="L98:M98"/>
    <mergeCell ref="L99:M99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J2:P2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B4:E4"/>
    <mergeCell ref="B44:L44"/>
    <mergeCell ref="B49:L49"/>
    <mergeCell ref="B6:E6"/>
    <mergeCell ref="B8:E8"/>
    <mergeCell ref="C122:E122"/>
    <mergeCell ref="C123:E123"/>
    <mergeCell ref="C124:E124"/>
    <mergeCell ref="C125:E125"/>
    <mergeCell ref="C16:E16"/>
    <mergeCell ref="C18:E18"/>
    <mergeCell ref="C20:E20"/>
    <mergeCell ref="C22:E22"/>
    <mergeCell ref="F113:M113"/>
    <mergeCell ref="F114:M114"/>
    <mergeCell ref="F122:L122"/>
    <mergeCell ref="F123:L123"/>
    <mergeCell ref="F124:L124"/>
    <mergeCell ref="F125:L125"/>
    <mergeCell ref="F14:I14"/>
    <mergeCell ref="H11:O12"/>
    <mergeCell ref="L108:M108"/>
    <mergeCell ref="L109:M109"/>
    <mergeCell ref="L110:M110"/>
    <mergeCell ref="B140:N140"/>
    <mergeCell ref="B142:N142"/>
    <mergeCell ref="B144:N144"/>
    <mergeCell ref="B146:N146"/>
    <mergeCell ref="B148:N148"/>
    <mergeCell ref="B152:K152"/>
    <mergeCell ref="B24:M24"/>
    <mergeCell ref="B26:M26"/>
    <mergeCell ref="B29:L29"/>
    <mergeCell ref="B34:L34"/>
    <mergeCell ref="B39:L39"/>
    <mergeCell ref="C126:E126"/>
    <mergeCell ref="C132:E132"/>
    <mergeCell ref="C133:E133"/>
    <mergeCell ref="C134:E134"/>
    <mergeCell ref="C135:E135"/>
    <mergeCell ref="C136:E136"/>
    <mergeCell ref="F126:L126"/>
    <mergeCell ref="F132:L132"/>
    <mergeCell ref="F133:L133"/>
    <mergeCell ref="F134:L134"/>
    <mergeCell ref="F135:L135"/>
    <mergeCell ref="F136:L136"/>
    <mergeCell ref="J150:L150"/>
    <mergeCell ref="B10:E11"/>
    <mergeCell ref="B113:E113"/>
    <mergeCell ref="B114:E114"/>
    <mergeCell ref="B116:N116"/>
    <mergeCell ref="B118:N118"/>
    <mergeCell ref="B120:N120"/>
    <mergeCell ref="B128:N128"/>
    <mergeCell ref="B130:N130"/>
    <mergeCell ref="B138:N138"/>
    <mergeCell ref="L111:M111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2025-10-08T11:17:29Z</dcterms:created>
  <dcterms:modified xsi:type="dcterms:W3CDTF">2025-10-08T11:35:38Z</dcterms:modified>
</cp:coreProperties>
</file>