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ffegb21\"/>
    </mc:Choice>
  </mc:AlternateContent>
  <xr:revisionPtr revIDLastSave="0" documentId="13_ncr:1_{B89BE2BB-B351-4AFA-B2C5-9497B018000F}" xr6:coauthVersionLast="47" xr6:coauthVersionMax="47" xr10:uidLastSave="{00000000-0000-0000-0000-000000000000}"/>
  <bookViews>
    <workbookView xWindow="5670" yWindow="105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111" i="1"/>
  <c r="F110" i="1"/>
  <c r="L108" i="1"/>
  <c r="K108" i="1"/>
  <c r="I108" i="1"/>
  <c r="L107" i="1"/>
  <c r="K107" i="1"/>
  <c r="I107" i="1"/>
  <c r="L106" i="1"/>
  <c r="K106" i="1"/>
  <c r="I106" i="1"/>
  <c r="L105" i="1"/>
  <c r="K105" i="1"/>
  <c r="I105" i="1"/>
  <c r="L104" i="1"/>
  <c r="K104" i="1"/>
  <c r="I104" i="1"/>
  <c r="L103" i="1"/>
  <c r="K103" i="1"/>
  <c r="I103" i="1"/>
  <c r="L102" i="1"/>
  <c r="K102" i="1"/>
  <c r="I102" i="1"/>
  <c r="L101" i="1"/>
  <c r="K101" i="1"/>
  <c r="I101" i="1"/>
  <c r="L100" i="1"/>
  <c r="K100" i="1"/>
  <c r="I100" i="1"/>
  <c r="L99" i="1"/>
  <c r="K99" i="1"/>
  <c r="I99" i="1"/>
  <c r="L98" i="1"/>
  <c r="K98" i="1"/>
  <c r="I98" i="1"/>
  <c r="L97" i="1"/>
  <c r="K97" i="1"/>
  <c r="I97" i="1"/>
  <c r="L96" i="1"/>
  <c r="K96" i="1"/>
  <c r="I96" i="1"/>
  <c r="L95" i="1"/>
  <c r="K95" i="1"/>
  <c r="I95" i="1"/>
  <c r="L94" i="1"/>
  <c r="K94" i="1"/>
  <c r="I94" i="1"/>
  <c r="L93" i="1"/>
  <c r="K93" i="1"/>
  <c r="I93" i="1"/>
  <c r="L92" i="1"/>
  <c r="K92" i="1"/>
  <c r="I92" i="1"/>
  <c r="L91" i="1"/>
  <c r="K91" i="1"/>
  <c r="I91" i="1"/>
  <c r="L90" i="1"/>
  <c r="K90" i="1"/>
  <c r="I90" i="1"/>
  <c r="L89" i="1"/>
  <c r="K89" i="1"/>
  <c r="I89" i="1"/>
  <c r="L88" i="1"/>
  <c r="K88" i="1"/>
  <c r="I88" i="1"/>
  <c r="L87" i="1"/>
  <c r="K87" i="1"/>
  <c r="I87" i="1"/>
  <c r="L86" i="1"/>
  <c r="K86" i="1"/>
  <c r="I86" i="1"/>
  <c r="L85" i="1"/>
  <c r="K85" i="1"/>
  <c r="I85" i="1"/>
  <c r="L84" i="1"/>
  <c r="K84" i="1"/>
  <c r="I84" i="1"/>
  <c r="L83" i="1"/>
  <c r="K83" i="1"/>
  <c r="I83" i="1"/>
  <c r="L82" i="1"/>
  <c r="K82" i="1"/>
  <c r="I82" i="1"/>
  <c r="L81" i="1"/>
  <c r="K81" i="1"/>
  <c r="I81" i="1"/>
  <c r="L80" i="1"/>
  <c r="K80" i="1"/>
  <c r="I80" i="1"/>
  <c r="L79" i="1"/>
  <c r="K79" i="1"/>
  <c r="I79" i="1"/>
  <c r="L78" i="1"/>
  <c r="K78" i="1"/>
  <c r="I78" i="1"/>
  <c r="L77" i="1"/>
  <c r="K77" i="1"/>
  <c r="I77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5" i="1"/>
  <c r="K55" i="1"/>
  <c r="I55" i="1"/>
  <c r="L54" i="1"/>
  <c r="K54" i="1"/>
  <c r="I54" i="1"/>
  <c r="L49" i="1"/>
  <c r="K49" i="1"/>
  <c r="I49" i="1"/>
  <c r="L48" i="1"/>
  <c r="K48" i="1"/>
  <c r="I48" i="1"/>
  <c r="L43" i="1"/>
  <c r="K43" i="1"/>
  <c r="I43" i="1"/>
  <c r="L38" i="1"/>
  <c r="K38" i="1"/>
  <c r="I38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<sst xmlns="http://schemas.openxmlformats.org/spreadsheetml/2006/main" count="335" uniqueCount="206">
  <si>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</si>
  <si>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</si>
  <si>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</si>
  <si>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</si>
  <si>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</si>
  <si>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</si>
  <si>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</si>
  <si>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</si>
  <si>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</si>
  <si>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</si>
  <si>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</si>
  <si>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</si>
  <si>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</si>
  <si>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</si>
  <si>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</si>
  <si>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</si>
  <si>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</si>
  <si>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</si>
  <si>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17</t>
  </si>
  <si>
    <t>PORZ-ROZD</t>
  </si>
  <si>
    <t>Znoszenie i układanie pozostałości drzewnych do rozdrabniania</t>
  </si>
  <si>
    <t>M3P</t>
  </si>
  <si>
    <t>18</t>
  </si>
  <si>
    <t>PORZ-STOS</t>
  </si>
  <si>
    <t>Wynoszenie i układanie pozostałości drzewnych w stosy niewymiarowe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</si>
  <si>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</si>
  <si>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</si>
  <si>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</si>
  <si>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</si>
  <si>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</si>
  <si>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</si>
  <si>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</si>
  <si>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</si>
  <si>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</si>
  <si>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</si>
  <si>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</si>
  <si>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</si>
  <si>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</si>
  <si>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76</t>
  </si>
  <si>
    <t>WYK-P5WA</t>
  </si>
  <si>
    <t>Wyorywanie bruzd pługiem leśnym z wywyższeniem dna bruzdy na pow. do 0,5 ha</t>
  </si>
  <si>
    <t>KMTR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</si>
  <si>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</si>
  <si>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</si>
  <si>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</si>
  <si>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</si>
  <si>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</si>
  <si>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</si>
  <si>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84</t>
  </si>
  <si>
    <t>WYK WAŁK</t>
  </si>
  <si>
    <t>Przygotowanie gleby pługofrezarką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</si>
  <si>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</si>
  <si>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</si>
  <si>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</si>
  <si>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</si>
  <si>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</si>
  <si>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</si>
  <si>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</si>
  <si>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</si>
  <si>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</si>
  <si>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</si>
  <si>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106</t>
  </si>
  <si>
    <t>SAD-BRYŁ</t>
  </si>
  <si>
    <t>Sadzenie sadzonek z zakrytym systemem korzeniowym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</si>
  <si>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</si>
  <si>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</si>
  <si>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</si>
  <si>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</si>
  <si>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</si>
  <si>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</si>
  <si>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</si>
  <si>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</si>
  <si>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</si>
  <si>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</si>
  <si>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</si>
  <si>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</si>
  <si>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</si>
  <si>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</si>
  <si>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</si>
  <si>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</si>
  <si>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</si>
  <si>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</si>
  <si>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</si>
  <si>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</si>
  <si>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</si>
  <si>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</si>
  <si>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</si>
  <si>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</si>
  <si>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</si>
  <si>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</si>
  <si>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</si>
  <si>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</si>
  <si>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149</t>
  </si>
  <si>
    <t>GRODZ-SZY</t>
  </si>
  <si>
    <t>Grodzenie upraw metodą szymiszowską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</si>
  <si>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</si>
  <si>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</si>
  <si>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</si>
  <si>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</si>
  <si>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</si>
  <si>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</si>
  <si>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</si>
  <si>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152</t>
  </si>
  <si>
    <t>PRZYB-1ŻU</t>
  </si>
  <si>
    <t>Przybicie okorowanych żerdzi w jednym rzędzie</t>
  </si>
  <si>
    <t>153</t>
  </si>
  <si>
    <t>DRZ-ZGRYZ</t>
  </si>
  <si>
    <t>Wykładanie drzew zgryzowych</t>
  </si>
  <si>
    <t>SZT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</si>
  <si>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</si>
  <si>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</si>
  <si>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</si>
  <si>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</si>
  <si>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</si>
  <si>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</si>
  <si>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156</t>
  </si>
  <si>
    <t>KOR-NISZ</t>
  </si>
  <si>
    <t>Niszczenie kory po korowaniu pułapek</t>
  </si>
  <si>
    <t>158</t>
  </si>
  <si>
    <t>PUŁ-RYJ</t>
  </si>
  <si>
    <t>Wykładanie pułapek na ryjkowce - dołki chwytne, wałki itp.</t>
  </si>
  <si>
    <t>162</t>
  </si>
  <si>
    <t>SZUK-OWAD</t>
  </si>
  <si>
    <t>Próbne poszukiwania owadów w ściółce</t>
  </si>
  <si>
    <t>166</t>
  </si>
  <si>
    <t>KOR-DRWI</t>
  </si>
  <si>
    <t>Ręczne korowanie drewna wielkowymiarowego iglastego i niszczenie kory</t>
  </si>
  <si>
    <t>170</t>
  </si>
  <si>
    <t>ZAW-BUD</t>
  </si>
  <si>
    <t>Wywieszanie nowych budek lęgowych i schronów dla nietoperzy</t>
  </si>
  <si>
    <t>171</t>
  </si>
  <si>
    <t>NAPR-BUD</t>
  </si>
  <si>
    <t>Naprawa starych budek lęgowych i schronów dla nietoperzy</t>
  </si>
  <si>
    <t>172</t>
  </si>
  <si>
    <t>CZYSZ-BUD</t>
  </si>
  <si>
    <t>Czyszczenie budek lęgowych i schronów dla nietoperzy</t>
  </si>
  <si>
    <t>173</t>
  </si>
  <si>
    <t>N-ZSGDNSO</t>
  </si>
  <si>
    <t>Zbiór szyszek z gospodarczych drzewostanów nasiennych sosnowych</t>
  </si>
  <si>
    <t>KG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</si>
  <si>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</si>
  <si>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</si>
  <si>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</si>
  <si>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</si>
  <si>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</si>
  <si>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</si>
  <si>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</si>
  <si>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</si>
  <si>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</si>
  <si>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</si>
  <si>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</si>
  <si>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204</t>
  </si>
  <si>
    <t>GODZ RU23</t>
  </si>
  <si>
    <t>210</t>
  </si>
  <si>
    <t>GODZ MH8</t>
  </si>
  <si>
    <t>Prace wykonywane innym sprzętem mechanicznym</t>
  </si>
  <si>
    <t>211</t>
  </si>
  <si>
    <t>GODZ MH23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</si>
  <si>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</si>
  <si>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</si>
  <si>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</si>
  <si>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</si>
  <si>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</si>
  <si>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</si>
  <si>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</si>
  <si>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</si>
  <si>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912</t>
  </si>
  <si>
    <t>GOPP RU8</t>
  </si>
  <si>
    <t>914</t>
  </si>
  <si>
    <t>GOPP NOC</t>
  </si>
  <si>
    <t>Prace godzinowe w porze nocnej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</si>
  <si>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</si>
  <si>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</si>
  <si>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</si>
  <si>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</si>
  <si>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</si>
  <si>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</si>
  <si>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</si>
  <si>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</si>
  <si>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</si>
  <si>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</si>
  <si>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</si>
  <si>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</si>
  <si>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</si>
  <si>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</si>
  <si>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Rudziniec</t>
  </si>
  <si>
    <t xml:space="preserve">44-160 Rudziniec; Leśna 7                       </t>
  </si>
  <si>
    <t>Odpowiadając na ogłoszenie o przetargu nieograniczonym na „Wykonywanie usług z zakresu gospodarki leśnej na terenie Nadleśnictwa Rudziniec w roku 2026''  składamy niniejszym ofertę na pakiet pakiet 4 tego zamówienia: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</si>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</sst>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149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3" t="s">
        <v>179</v>
      </c>
      <c r="K2" s="23"/>
      <c r="L2" s="23"/>
      <c r="M2" s="23"/>
      <c r="N2" s="23"/>
      <c r="O2" s="23"/>
      <c r="P2" s="23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5"/>
      <c r="C4" s="15"/>
      <c r="D4" s="15"/>
      <c r="E4" s="15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5"/>
      <c r="C6" s="15"/>
      <c r="D6" s="15"/>
      <c r="E6" s="15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5"/>
      <c r="C8" s="15"/>
      <c r="D8" s="15"/>
      <c r="E8" s="15"/>
    </row>
    <row r="9" spans="2:16" s="1" customFormat="1" ht="4.3499999999999996" customHeight="1" x14ac:dyDescent="0.2"/>
    <row r="10" spans="2:16" s="1" customFormat="1" ht="6.95" customHeight="1" x14ac:dyDescent="0.2">
      <c r="B10" s="9" t="s">
        <v>180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181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20" t="s">
        <v>182</v>
      </c>
      <c r="G14" s="20"/>
      <c r="H14" s="20"/>
      <c r="I14" s="20"/>
    </row>
    <row r="15" spans="2:16" s="1" customFormat="1" ht="43.15" customHeight="1" x14ac:dyDescent="0.2"/>
    <row r="16" spans="2:16" s="1" customFormat="1" ht="20.85" customHeight="1" x14ac:dyDescent="0.2">
      <c r="C16" s="14" t="s">
        <v>183</v>
      </c>
      <c r="D16" s="14"/>
      <c r="E16" s="14"/>
    </row>
    <row r="17" spans="2:13" s="1" customFormat="1" ht="2.65" customHeight="1" x14ac:dyDescent="0.2"/>
    <row r="18" spans="2:13" s="1" customFormat="1" ht="20.85" customHeight="1" x14ac:dyDescent="0.2">
      <c r="C18" s="14" t="s">
        <v>184</v>
      </c>
      <c r="D18" s="14"/>
      <c r="E18" s="14"/>
    </row>
    <row r="19" spans="2:13" s="1" customFormat="1" ht="2.65" customHeight="1" x14ac:dyDescent="0.2"/>
    <row r="20" spans="2:13" s="1" customFormat="1" ht="20.85" customHeight="1" x14ac:dyDescent="0.2">
      <c r="C20" s="14" t="s">
        <v>185</v>
      </c>
      <c r="D20" s="14"/>
      <c r="E20" s="14"/>
    </row>
    <row r="21" spans="2:13" s="1" customFormat="1" ht="2.65" customHeight="1" x14ac:dyDescent="0.2"/>
    <row r="22" spans="2:13" s="1" customFormat="1" ht="20.85" customHeight="1" x14ac:dyDescent="0.2">
      <c r="C22" s="14" t="s">
        <v>186</v>
      </c>
      <c r="D22" s="14"/>
      <c r="E22" s="14"/>
    </row>
    <row r="23" spans="2:13" s="1" customFormat="1" ht="34.700000000000003" customHeight="1" x14ac:dyDescent="0.2"/>
    <row r="24" spans="2:13" s="1" customFormat="1" ht="50.1" customHeight="1" x14ac:dyDescent="0.2">
      <c r="B24" s="12" t="s">
        <v>187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TEXT(F111,"#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188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5" t="s">
        <v>10</v>
      </c>
      <c r="M31" s="2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573</v>
      </c>
      <c r="H32" s="28">
        <v>0</v>
      </c>
      <c r="I32" s="26">
        <f>ROUND(G32* H32,2)</f>
        <v>0</v>
      </c>
      <c r="J32" s="5">
        <v>8</v>
      </c>
      <c r="K32" s="26">
        <f>ROUND(I32* J32/100,2)</f>
        <v>0</v>
      </c>
      <c r="L32" s="27">
        <f>ROUND(I32+ K32,2)</f>
        <v>0</v>
      </c>
      <c r="M32" s="24"/>
    </row>
    <row r="33" spans="2:13" s="1" customFormat="1" ht="3.2" customHeight="1" x14ac:dyDescent="0.2"/>
    <row r="34" spans="2:13" s="1" customFormat="1" ht="18.2" customHeight="1" x14ac:dyDescent="0.2">
      <c r="B34" s="14" t="s">
        <v>189</v>
      </c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5" t="s">
        <v>10</v>
      </c>
      <c r="M36" s="25"/>
    </row>
    <row r="37" spans="2:13" s="1" customFormat="1" ht="19.7" customHeight="1" x14ac:dyDescent="0.2">
      <c r="B37" s="5">
        <v>2</v>
      </c>
      <c r="C37" s="6" t="s">
        <v>15</v>
      </c>
      <c r="D37" s="6" t="s">
        <v>16</v>
      </c>
      <c r="E37" s="7" t="s">
        <v>17</v>
      </c>
      <c r="F37" s="6" t="s">
        <v>14</v>
      </c>
      <c r="G37" s="8">
        <v>56</v>
      </c>
      <c r="H37" s="28">
        <v>0</v>
      </c>
      <c r="I37" s="26">
        <f>ROUND(G37* H37,2)</f>
        <v>0</v>
      </c>
      <c r="J37" s="5">
        <v>8</v>
      </c>
      <c r="K37" s="26">
        <f>ROUND(I37* J37/100,2)</f>
        <v>0</v>
      </c>
      <c r="L37" s="27">
        <f>ROUND(I37+ K37,2)</f>
        <v>0</v>
      </c>
      <c r="M37" s="24"/>
    </row>
    <row r="38" spans="2:13" s="1" customFormat="1" ht="19.7" customHeight="1" x14ac:dyDescent="0.2">
      <c r="B38" s="5">
        <v>3</v>
      </c>
      <c r="C38" s="6" t="s">
        <v>11</v>
      </c>
      <c r="D38" s="6" t="s">
        <v>12</v>
      </c>
      <c r="E38" s="7" t="s">
        <v>13</v>
      </c>
      <c r="F38" s="6" t="s">
        <v>14</v>
      </c>
      <c r="G38" s="8">
        <v>7060</v>
      </c>
      <c r="H38" s="28">
        <v>0</v>
      </c>
      <c r="I38" s="26">
        <f>ROUND(G38* H38,2)</f>
        <v>0</v>
      </c>
      <c r="J38" s="5">
        <v>8</v>
      </c>
      <c r="K38" s="26">
        <f>ROUND(I38* J38/100,2)</f>
        <v>0</v>
      </c>
      <c r="L38" s="27">
        <f>ROUND(I38+ K38,2)</f>
        <v>0</v>
      </c>
      <c r="M38" s="24"/>
    </row>
    <row r="39" spans="2:13" s="1" customFormat="1" ht="3.2" customHeight="1" x14ac:dyDescent="0.2"/>
    <row r="40" spans="2:13" s="1" customFormat="1" ht="18.2" customHeight="1" x14ac:dyDescent="0.2">
      <c r="B40" s="14" t="s">
        <v>190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2:13" s="1" customFormat="1" ht="5.25" customHeight="1" x14ac:dyDescent="0.2"/>
    <row r="42" spans="2:13" s="1" customFormat="1" ht="45.4" customHeight="1" x14ac:dyDescent="0.2">
      <c r="B42" s="2" t="s">
        <v>0</v>
      </c>
      <c r="C42" s="3" t="s">
        <v>1</v>
      </c>
      <c r="D42" s="4" t="s">
        <v>2</v>
      </c>
      <c r="E42" s="4" t="s">
        <v>3</v>
      </c>
      <c r="F42" s="4" t="s">
        <v>4</v>
      </c>
      <c r="G42" s="4" t="s">
        <v>5</v>
      </c>
      <c r="H42" s="4" t="s">
        <v>6</v>
      </c>
      <c r="I42" s="3" t="s">
        <v>7</v>
      </c>
      <c r="J42" s="4" t="s">
        <v>8</v>
      </c>
      <c r="K42" s="4" t="s">
        <v>9</v>
      </c>
      <c r="L42" s="25" t="s">
        <v>10</v>
      </c>
      <c r="M42" s="25"/>
    </row>
    <row r="43" spans="2:13" s="1" customFormat="1" ht="19.7" customHeight="1" x14ac:dyDescent="0.2">
      <c r="B43" s="5">
        <v>4</v>
      </c>
      <c r="C43" s="6" t="s">
        <v>11</v>
      </c>
      <c r="D43" s="6" t="s">
        <v>12</v>
      </c>
      <c r="E43" s="7" t="s">
        <v>13</v>
      </c>
      <c r="F43" s="6" t="s">
        <v>14</v>
      </c>
      <c r="G43" s="8">
        <v>4830</v>
      </c>
      <c r="H43" s="28">
        <v>0</v>
      </c>
      <c r="I43" s="26">
        <f>ROUND(G43* H43,2)</f>
        <v>0</v>
      </c>
      <c r="J43" s="5">
        <v>8</v>
      </c>
      <c r="K43" s="26">
        <f>ROUND(I43* J43/100,2)</f>
        <v>0</v>
      </c>
      <c r="L43" s="27">
        <f>ROUND(I43+ K43,2)</f>
        <v>0</v>
      </c>
      <c r="M43" s="24"/>
    </row>
    <row r="44" spans="2:13" s="1" customFormat="1" ht="3.2" customHeight="1" x14ac:dyDescent="0.2"/>
    <row r="45" spans="2:13" s="1" customFormat="1" ht="18.2" customHeight="1" x14ac:dyDescent="0.2">
      <c r="B45" s="14" t="s">
        <v>191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2:13" s="1" customFormat="1" ht="5.25" customHeight="1" x14ac:dyDescent="0.2"/>
    <row r="47" spans="2:13" s="1" customFormat="1" ht="45.4" customHeight="1" x14ac:dyDescent="0.2">
      <c r="B47" s="2" t="s">
        <v>0</v>
      </c>
      <c r="C47" s="3" t="s">
        <v>1</v>
      </c>
      <c r="D47" s="4" t="s">
        <v>2</v>
      </c>
      <c r="E47" s="4" t="s">
        <v>3</v>
      </c>
      <c r="F47" s="4" t="s">
        <v>4</v>
      </c>
      <c r="G47" s="4" t="s">
        <v>5</v>
      </c>
      <c r="H47" s="4" t="s">
        <v>6</v>
      </c>
      <c r="I47" s="3" t="s">
        <v>7</v>
      </c>
      <c r="J47" s="4" t="s">
        <v>8</v>
      </c>
      <c r="K47" s="4" t="s">
        <v>9</v>
      </c>
      <c r="L47" s="25" t="s">
        <v>10</v>
      </c>
      <c r="M47" s="25"/>
    </row>
    <row r="48" spans="2:13" s="1" customFormat="1" ht="19.7" customHeight="1" x14ac:dyDescent="0.2">
      <c r="B48" s="5">
        <v>5</v>
      </c>
      <c r="C48" s="6" t="s">
        <v>15</v>
      </c>
      <c r="D48" s="6" t="s">
        <v>16</v>
      </c>
      <c r="E48" s="7" t="s">
        <v>17</v>
      </c>
      <c r="F48" s="6" t="s">
        <v>14</v>
      </c>
      <c r="G48" s="8">
        <v>50</v>
      </c>
      <c r="H48" s="28">
        <v>0</v>
      </c>
      <c r="I48" s="26">
        <f>ROUND(G48* H48,2)</f>
        <v>0</v>
      </c>
      <c r="J48" s="5">
        <v>8</v>
      </c>
      <c r="K48" s="26">
        <f>ROUND(I48* J48/100,2)</f>
        <v>0</v>
      </c>
      <c r="L48" s="27">
        <f>ROUND(I48+ K48,2)</f>
        <v>0</v>
      </c>
      <c r="M48" s="24"/>
    </row>
    <row r="49" spans="2:13" s="1" customFormat="1" ht="19.7" customHeight="1" x14ac:dyDescent="0.2">
      <c r="B49" s="5">
        <v>6</v>
      </c>
      <c r="C49" s="6" t="s">
        <v>11</v>
      </c>
      <c r="D49" s="6" t="s">
        <v>12</v>
      </c>
      <c r="E49" s="7" t="s">
        <v>13</v>
      </c>
      <c r="F49" s="6" t="s">
        <v>14</v>
      </c>
      <c r="G49" s="8">
        <v>4215</v>
      </c>
      <c r="H49" s="28">
        <v>0</v>
      </c>
      <c r="I49" s="26">
        <f>ROUND(G49* H49,2)</f>
        <v>0</v>
      </c>
      <c r="J49" s="5">
        <v>8</v>
      </c>
      <c r="K49" s="26">
        <f>ROUND(I49* J49/100,2)</f>
        <v>0</v>
      </c>
      <c r="L49" s="27">
        <f>ROUND(I49+ K49,2)</f>
        <v>0</v>
      </c>
      <c r="M49" s="24"/>
    </row>
    <row r="50" spans="2:13" s="1" customFormat="1" ht="3.2" customHeight="1" x14ac:dyDescent="0.2"/>
    <row r="51" spans="2:13" s="1" customFormat="1" ht="18.2" customHeight="1" x14ac:dyDescent="0.2">
      <c r="B51" s="14" t="s">
        <v>192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2:13" s="1" customFormat="1" ht="5.25" customHeight="1" x14ac:dyDescent="0.2"/>
    <row r="53" spans="2:13" s="1" customFormat="1" ht="45.4" customHeight="1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5</v>
      </c>
      <c r="H53" s="4" t="s">
        <v>6</v>
      </c>
      <c r="I53" s="3" t="s">
        <v>7</v>
      </c>
      <c r="J53" s="4" t="s">
        <v>8</v>
      </c>
      <c r="K53" s="4" t="s">
        <v>9</v>
      </c>
      <c r="L53" s="25" t="s">
        <v>10</v>
      </c>
      <c r="M53" s="25"/>
    </row>
    <row r="54" spans="2:13" s="1" customFormat="1" ht="19.7" customHeight="1" x14ac:dyDescent="0.2">
      <c r="B54" s="5">
        <v>7</v>
      </c>
      <c r="C54" s="6" t="s">
        <v>15</v>
      </c>
      <c r="D54" s="6" t="s">
        <v>16</v>
      </c>
      <c r="E54" s="7" t="s">
        <v>17</v>
      </c>
      <c r="F54" s="6" t="s">
        <v>14</v>
      </c>
      <c r="G54" s="8">
        <v>260</v>
      </c>
      <c r="H54" s="28">
        <v>0</v>
      </c>
      <c r="I54" s="26">
        <f>ROUND(G54* H54,2)</f>
        <v>0</v>
      </c>
      <c r="J54" s="5">
        <v>8</v>
      </c>
      <c r="K54" s="26">
        <f>ROUND(I54* J54/100,2)</f>
        <v>0</v>
      </c>
      <c r="L54" s="27">
        <f>ROUND(I54+ K54,2)</f>
        <v>0</v>
      </c>
      <c r="M54" s="24"/>
    </row>
    <row r="55" spans="2:13" s="1" customFormat="1" ht="19.7" customHeight="1" x14ac:dyDescent="0.2">
      <c r="B55" s="5">
        <v>8</v>
      </c>
      <c r="C55" s="6" t="s">
        <v>11</v>
      </c>
      <c r="D55" s="6" t="s">
        <v>12</v>
      </c>
      <c r="E55" s="7" t="s">
        <v>13</v>
      </c>
      <c r="F55" s="6" t="s">
        <v>14</v>
      </c>
      <c r="G55" s="8">
        <v>585</v>
      </c>
      <c r="H55" s="28">
        <v>0</v>
      </c>
      <c r="I55" s="26">
        <f>ROUND(G55* H55,2)</f>
        <v>0</v>
      </c>
      <c r="J55" s="5">
        <v>8</v>
      </c>
      <c r="K55" s="26">
        <f>ROUND(I55* J55/100,2)</f>
        <v>0</v>
      </c>
      <c r="L55" s="27">
        <f>ROUND(I55+ K55,2)</f>
        <v>0</v>
      </c>
      <c r="M55" s="24"/>
    </row>
    <row r="56" spans="2:13" s="1" customFormat="1" ht="9" customHeight="1" x14ac:dyDescent="0.2"/>
    <row r="57" spans="2:13" s="1" customFormat="1" ht="45.4" customHeight="1" x14ac:dyDescent="0.2">
      <c r="B57" s="2" t="s">
        <v>0</v>
      </c>
      <c r="C57" s="3" t="s">
        <v>1</v>
      </c>
      <c r="D57" s="4" t="s">
        <v>2</v>
      </c>
      <c r="E57" s="4" t="s">
        <v>3</v>
      </c>
      <c r="F57" s="4" t="s">
        <v>4</v>
      </c>
      <c r="G57" s="4" t="s">
        <v>5</v>
      </c>
      <c r="H57" s="4" t="s">
        <v>6</v>
      </c>
      <c r="I57" s="3" t="s">
        <v>7</v>
      </c>
      <c r="J57" s="4" t="s">
        <v>8</v>
      </c>
      <c r="K57" s="4" t="s">
        <v>9</v>
      </c>
      <c r="L57" s="25" t="s">
        <v>10</v>
      </c>
      <c r="M57" s="25"/>
    </row>
    <row r="58" spans="2:13" s="1" customFormat="1" ht="28.7" customHeight="1" x14ac:dyDescent="0.2">
      <c r="B58" s="5">
        <v>9</v>
      </c>
      <c r="C58" s="6" t="s">
        <v>18</v>
      </c>
      <c r="D58" s="6" t="s">
        <v>19</v>
      </c>
      <c r="E58" s="7" t="s">
        <v>20</v>
      </c>
      <c r="F58" s="6" t="s">
        <v>21</v>
      </c>
      <c r="G58" s="8">
        <v>50</v>
      </c>
      <c r="H58" s="28">
        <v>0</v>
      </c>
      <c r="I58" s="26">
        <f>ROUND(G58* H58,2)</f>
        <v>0</v>
      </c>
      <c r="J58" s="5">
        <v>8</v>
      </c>
      <c r="K58" s="26">
        <f>ROUND(I58* J58/100,2)</f>
        <v>0</v>
      </c>
      <c r="L58" s="27">
        <f>ROUND(I58+ K58,2)</f>
        <v>0</v>
      </c>
      <c r="M58" s="24"/>
    </row>
    <row r="59" spans="2:13" s="1" customFormat="1" ht="28.7" customHeight="1" x14ac:dyDescent="0.2">
      <c r="B59" s="5">
        <v>10</v>
      </c>
      <c r="C59" s="6" t="s">
        <v>22</v>
      </c>
      <c r="D59" s="6" t="s">
        <v>23</v>
      </c>
      <c r="E59" s="7" t="s">
        <v>24</v>
      </c>
      <c r="F59" s="6" t="s">
        <v>21</v>
      </c>
      <c r="G59" s="8">
        <v>50</v>
      </c>
      <c r="H59" s="28">
        <v>0</v>
      </c>
      <c r="I59" s="26">
        <f>ROUND(G59* H59,2)</f>
        <v>0</v>
      </c>
      <c r="J59" s="5">
        <v>8</v>
      </c>
      <c r="K59" s="26">
        <f>ROUND(I59* J59/100,2)</f>
        <v>0</v>
      </c>
      <c r="L59" s="27">
        <f>ROUND(I59+ K59,2)</f>
        <v>0</v>
      </c>
      <c r="M59" s="24"/>
    </row>
    <row r="60" spans="2:13" s="1" customFormat="1" ht="38.85" customHeight="1" x14ac:dyDescent="0.2">
      <c r="B60" s="5">
        <v>11</v>
      </c>
      <c r="C60" s="6" t="s">
        <v>25</v>
      </c>
      <c r="D60" s="6" t="s">
        <v>26</v>
      </c>
      <c r="E60" s="7" t="s">
        <v>27</v>
      </c>
      <c r="F60" s="6" t="s">
        <v>28</v>
      </c>
      <c r="G60" s="8">
        <v>22.52</v>
      </c>
      <c r="H60" s="28">
        <v>0</v>
      </c>
      <c r="I60" s="26">
        <f>ROUND(G60* H60,2)</f>
        <v>0</v>
      </c>
      <c r="J60" s="5">
        <v>8</v>
      </c>
      <c r="K60" s="26">
        <f>ROUND(I60* J60/100,2)</f>
        <v>0</v>
      </c>
      <c r="L60" s="27">
        <f>ROUND(I60+ K60,2)</f>
        <v>0</v>
      </c>
      <c r="M60" s="24"/>
    </row>
    <row r="61" spans="2:13" s="1" customFormat="1" ht="28.7" customHeight="1" x14ac:dyDescent="0.2">
      <c r="B61" s="5">
        <v>12</v>
      </c>
      <c r="C61" s="6" t="s">
        <v>29</v>
      </c>
      <c r="D61" s="6" t="s">
        <v>30</v>
      </c>
      <c r="E61" s="7" t="s">
        <v>31</v>
      </c>
      <c r="F61" s="6" t="s">
        <v>28</v>
      </c>
      <c r="G61" s="8">
        <v>24.48</v>
      </c>
      <c r="H61" s="28">
        <v>0</v>
      </c>
      <c r="I61" s="26">
        <f>ROUND(G61* H61,2)</f>
        <v>0</v>
      </c>
      <c r="J61" s="5">
        <v>8</v>
      </c>
      <c r="K61" s="26">
        <f>ROUND(I61* J61/100,2)</f>
        <v>0</v>
      </c>
      <c r="L61" s="27">
        <f>ROUND(I61+ K61,2)</f>
        <v>0</v>
      </c>
      <c r="M61" s="24"/>
    </row>
    <row r="62" spans="2:13" s="1" customFormat="1" ht="38.85" customHeight="1" x14ac:dyDescent="0.2">
      <c r="B62" s="5">
        <v>13</v>
      </c>
      <c r="C62" s="6" t="s">
        <v>32</v>
      </c>
      <c r="D62" s="6" t="s">
        <v>33</v>
      </c>
      <c r="E62" s="7" t="s">
        <v>34</v>
      </c>
      <c r="F62" s="6" t="s">
        <v>28</v>
      </c>
      <c r="G62" s="8">
        <v>4</v>
      </c>
      <c r="H62" s="28">
        <v>0</v>
      </c>
      <c r="I62" s="26">
        <f>ROUND(G62* H62,2)</f>
        <v>0</v>
      </c>
      <c r="J62" s="5">
        <v>8</v>
      </c>
      <c r="K62" s="26">
        <f>ROUND(I62* J62/100,2)</f>
        <v>0</v>
      </c>
      <c r="L62" s="27">
        <f>ROUND(I62+ K62,2)</f>
        <v>0</v>
      </c>
      <c r="M62" s="24"/>
    </row>
    <row r="63" spans="2:13" s="1" customFormat="1" ht="28.7" customHeight="1" x14ac:dyDescent="0.2">
      <c r="B63" s="5">
        <v>14</v>
      </c>
      <c r="C63" s="6" t="s">
        <v>35</v>
      </c>
      <c r="D63" s="6" t="s">
        <v>36</v>
      </c>
      <c r="E63" s="7" t="s">
        <v>37</v>
      </c>
      <c r="F63" s="6" t="s">
        <v>28</v>
      </c>
      <c r="G63" s="8">
        <v>9.93</v>
      </c>
      <c r="H63" s="28">
        <v>0</v>
      </c>
      <c r="I63" s="26">
        <f>ROUND(G63* H63,2)</f>
        <v>0</v>
      </c>
      <c r="J63" s="5">
        <v>8</v>
      </c>
      <c r="K63" s="26">
        <f>ROUND(I63* J63/100,2)</f>
        <v>0</v>
      </c>
      <c r="L63" s="27">
        <f>ROUND(I63+ K63,2)</f>
        <v>0</v>
      </c>
      <c r="M63" s="24"/>
    </row>
    <row r="64" spans="2:13" s="1" customFormat="1" ht="28.7" customHeight="1" x14ac:dyDescent="0.2">
      <c r="B64" s="5">
        <v>15</v>
      </c>
      <c r="C64" s="6" t="s">
        <v>38</v>
      </c>
      <c r="D64" s="6" t="s">
        <v>39</v>
      </c>
      <c r="E64" s="7" t="s">
        <v>40</v>
      </c>
      <c r="F64" s="6" t="s">
        <v>41</v>
      </c>
      <c r="G64" s="8">
        <v>8.16</v>
      </c>
      <c r="H64" s="28">
        <v>0</v>
      </c>
      <c r="I64" s="26">
        <f>ROUND(G64* H64,2)</f>
        <v>0</v>
      </c>
      <c r="J64" s="5">
        <v>8</v>
      </c>
      <c r="K64" s="26">
        <f>ROUND(I64* J64/100,2)</f>
        <v>0</v>
      </c>
      <c r="L64" s="27">
        <f>ROUND(I64+ K64,2)</f>
        <v>0</v>
      </c>
      <c r="M64" s="24"/>
    </row>
    <row r="65" spans="2:13" s="1" customFormat="1" ht="28.7" customHeight="1" x14ac:dyDescent="0.2">
      <c r="B65" s="5">
        <v>16</v>
      </c>
      <c r="C65" s="6" t="s">
        <v>42</v>
      </c>
      <c r="D65" s="6" t="s">
        <v>43</v>
      </c>
      <c r="E65" s="7" t="s">
        <v>44</v>
      </c>
      <c r="F65" s="6" t="s">
        <v>41</v>
      </c>
      <c r="G65" s="8">
        <v>31.8</v>
      </c>
      <c r="H65" s="28">
        <v>0</v>
      </c>
      <c r="I65" s="26">
        <f>ROUND(G65* H65,2)</f>
        <v>0</v>
      </c>
      <c r="J65" s="5">
        <v>8</v>
      </c>
      <c r="K65" s="26">
        <f>ROUND(I65* J65/100,2)</f>
        <v>0</v>
      </c>
      <c r="L65" s="27">
        <f>ROUND(I65+ K65,2)</f>
        <v>0</v>
      </c>
      <c r="M65" s="24"/>
    </row>
    <row r="66" spans="2:13" s="1" customFormat="1" ht="28.7" customHeight="1" x14ac:dyDescent="0.2">
      <c r="B66" s="5">
        <v>17</v>
      </c>
      <c r="C66" s="6" t="s">
        <v>45</v>
      </c>
      <c r="D66" s="6" t="s">
        <v>46</v>
      </c>
      <c r="E66" s="7" t="s">
        <v>47</v>
      </c>
      <c r="F66" s="6" t="s">
        <v>41</v>
      </c>
      <c r="G66" s="8">
        <v>7.44</v>
      </c>
      <c r="H66" s="28">
        <v>0</v>
      </c>
      <c r="I66" s="26">
        <f>ROUND(G66* H66,2)</f>
        <v>0</v>
      </c>
      <c r="J66" s="5">
        <v>8</v>
      </c>
      <c r="K66" s="26">
        <f>ROUND(I66* J66/100,2)</f>
        <v>0</v>
      </c>
      <c r="L66" s="27">
        <f>ROUND(I66+ K66,2)</f>
        <v>0</v>
      </c>
      <c r="M66" s="24"/>
    </row>
    <row r="67" spans="2:13" s="1" customFormat="1" ht="19.7" customHeight="1" x14ac:dyDescent="0.2">
      <c r="B67" s="5">
        <v>18</v>
      </c>
      <c r="C67" s="6" t="s">
        <v>48</v>
      </c>
      <c r="D67" s="6" t="s">
        <v>49</v>
      </c>
      <c r="E67" s="7" t="s">
        <v>50</v>
      </c>
      <c r="F67" s="6" t="s">
        <v>41</v>
      </c>
      <c r="G67" s="8">
        <v>113.69</v>
      </c>
      <c r="H67" s="28">
        <v>0</v>
      </c>
      <c r="I67" s="26">
        <f>ROUND(G67* H67,2)</f>
        <v>0</v>
      </c>
      <c r="J67" s="5">
        <v>8</v>
      </c>
      <c r="K67" s="26">
        <f>ROUND(I67* J67/100,2)</f>
        <v>0</v>
      </c>
      <c r="L67" s="27">
        <f>ROUND(I67+ K67,2)</f>
        <v>0</v>
      </c>
      <c r="M67" s="24"/>
    </row>
    <row r="68" spans="2:13" s="1" customFormat="1" ht="19.7" customHeight="1" x14ac:dyDescent="0.2">
      <c r="B68" s="5">
        <v>19</v>
      </c>
      <c r="C68" s="6" t="s">
        <v>51</v>
      </c>
      <c r="D68" s="6" t="s">
        <v>52</v>
      </c>
      <c r="E68" s="7" t="s">
        <v>53</v>
      </c>
      <c r="F68" s="6" t="s">
        <v>14</v>
      </c>
      <c r="G68" s="8">
        <v>78</v>
      </c>
      <c r="H68" s="28">
        <v>0</v>
      </c>
      <c r="I68" s="26">
        <f>ROUND(G68* H68,2)</f>
        <v>0</v>
      </c>
      <c r="J68" s="5">
        <v>8</v>
      </c>
      <c r="K68" s="26">
        <f>ROUND(I68* J68/100,2)</f>
        <v>0</v>
      </c>
      <c r="L68" s="27">
        <f>ROUND(I68+ K68,2)</f>
        <v>0</v>
      </c>
      <c r="M68" s="24"/>
    </row>
    <row r="69" spans="2:13" s="1" customFormat="1" ht="19.7" customHeight="1" x14ac:dyDescent="0.2">
      <c r="B69" s="5">
        <v>20</v>
      </c>
      <c r="C69" s="6" t="s">
        <v>54</v>
      </c>
      <c r="D69" s="6" t="s">
        <v>55</v>
      </c>
      <c r="E69" s="7" t="s">
        <v>56</v>
      </c>
      <c r="F69" s="6" t="s">
        <v>57</v>
      </c>
      <c r="G69" s="8">
        <v>20.309999999999999</v>
      </c>
      <c r="H69" s="28">
        <v>0</v>
      </c>
      <c r="I69" s="26">
        <f>ROUND(G69* H69,2)</f>
        <v>0</v>
      </c>
      <c r="J69" s="5">
        <v>8</v>
      </c>
      <c r="K69" s="26">
        <f>ROUND(I69* J69/100,2)</f>
        <v>0</v>
      </c>
      <c r="L69" s="27">
        <f>ROUND(I69+ K69,2)</f>
        <v>0</v>
      </c>
      <c r="M69" s="24"/>
    </row>
    <row r="70" spans="2:13" s="1" customFormat="1" ht="19.7" customHeight="1" x14ac:dyDescent="0.2">
      <c r="B70" s="5">
        <v>21</v>
      </c>
      <c r="C70" s="6" t="s">
        <v>58</v>
      </c>
      <c r="D70" s="6" t="s">
        <v>59</v>
      </c>
      <c r="E70" s="7" t="s">
        <v>60</v>
      </c>
      <c r="F70" s="6" t="s">
        <v>57</v>
      </c>
      <c r="G70" s="8">
        <v>3.4</v>
      </c>
      <c r="H70" s="28">
        <v>0</v>
      </c>
      <c r="I70" s="26">
        <f>ROUND(G70* H70,2)</f>
        <v>0</v>
      </c>
      <c r="J70" s="5">
        <v>8</v>
      </c>
      <c r="K70" s="26">
        <f>ROUND(I70* J70/100,2)</f>
        <v>0</v>
      </c>
      <c r="L70" s="27">
        <f>ROUND(I70+ K70,2)</f>
        <v>0</v>
      </c>
      <c r="M70" s="24"/>
    </row>
    <row r="71" spans="2:13" s="1" customFormat="1" ht="19.7" customHeight="1" x14ac:dyDescent="0.2">
      <c r="B71" s="5">
        <v>22</v>
      </c>
      <c r="C71" s="6" t="s">
        <v>61</v>
      </c>
      <c r="D71" s="6" t="s">
        <v>62</v>
      </c>
      <c r="E71" s="7" t="s">
        <v>63</v>
      </c>
      <c r="F71" s="6" t="s">
        <v>57</v>
      </c>
      <c r="G71" s="8">
        <v>172.76</v>
      </c>
      <c r="H71" s="28">
        <v>0</v>
      </c>
      <c r="I71" s="26">
        <f>ROUND(G71* H71,2)</f>
        <v>0</v>
      </c>
      <c r="J71" s="5">
        <v>8</v>
      </c>
      <c r="K71" s="26">
        <f>ROUND(I71* J71/100,2)</f>
        <v>0</v>
      </c>
      <c r="L71" s="27">
        <f>ROUND(I71+ K71,2)</f>
        <v>0</v>
      </c>
      <c r="M71" s="24"/>
    </row>
    <row r="72" spans="2:13" s="1" customFormat="1" ht="19.7" customHeight="1" x14ac:dyDescent="0.2">
      <c r="B72" s="5">
        <v>23</v>
      </c>
      <c r="C72" s="6" t="s">
        <v>64</v>
      </c>
      <c r="D72" s="6" t="s">
        <v>65</v>
      </c>
      <c r="E72" s="7" t="s">
        <v>66</v>
      </c>
      <c r="F72" s="6" t="s">
        <v>57</v>
      </c>
      <c r="G72" s="8">
        <v>174.57</v>
      </c>
      <c r="H72" s="28">
        <v>0</v>
      </c>
      <c r="I72" s="26">
        <f>ROUND(G72* H72,2)</f>
        <v>0</v>
      </c>
      <c r="J72" s="5">
        <v>8</v>
      </c>
      <c r="K72" s="26">
        <f>ROUND(I72* J72/100,2)</f>
        <v>0</v>
      </c>
      <c r="L72" s="27">
        <f>ROUND(I72+ K72,2)</f>
        <v>0</v>
      </c>
      <c r="M72" s="24"/>
    </row>
    <row r="73" spans="2:13" s="1" customFormat="1" ht="28.7" customHeight="1" x14ac:dyDescent="0.2">
      <c r="B73" s="5">
        <v>24</v>
      </c>
      <c r="C73" s="6" t="s">
        <v>67</v>
      </c>
      <c r="D73" s="6" t="s">
        <v>68</v>
      </c>
      <c r="E73" s="7" t="s">
        <v>69</v>
      </c>
      <c r="F73" s="6" t="s">
        <v>28</v>
      </c>
      <c r="G73" s="8">
        <v>11</v>
      </c>
      <c r="H73" s="28">
        <v>0</v>
      </c>
      <c r="I73" s="26">
        <f>ROUND(G73* H73,2)</f>
        <v>0</v>
      </c>
      <c r="J73" s="5">
        <v>8</v>
      </c>
      <c r="K73" s="26">
        <f>ROUND(I73* J73/100,2)</f>
        <v>0</v>
      </c>
      <c r="L73" s="27">
        <f>ROUND(I73+ K73,2)</f>
        <v>0</v>
      </c>
      <c r="M73" s="24"/>
    </row>
    <row r="74" spans="2:13" s="1" customFormat="1" ht="28.7" customHeight="1" x14ac:dyDescent="0.2">
      <c r="B74" s="5">
        <v>25</v>
      </c>
      <c r="C74" s="6" t="s">
        <v>70</v>
      </c>
      <c r="D74" s="6" t="s">
        <v>71</v>
      </c>
      <c r="E74" s="7" t="s">
        <v>72</v>
      </c>
      <c r="F74" s="6" t="s">
        <v>28</v>
      </c>
      <c r="G74" s="8">
        <v>78</v>
      </c>
      <c r="H74" s="28">
        <v>0</v>
      </c>
      <c r="I74" s="26">
        <f>ROUND(G74* H74,2)</f>
        <v>0</v>
      </c>
      <c r="J74" s="5">
        <v>8</v>
      </c>
      <c r="K74" s="26">
        <f>ROUND(I74* J74/100,2)</f>
        <v>0</v>
      </c>
      <c r="L74" s="27">
        <f>ROUND(I74+ K74,2)</f>
        <v>0</v>
      </c>
      <c r="M74" s="24"/>
    </row>
    <row r="75" spans="2:13" s="1" customFormat="1" ht="28.7" customHeight="1" x14ac:dyDescent="0.2">
      <c r="B75" s="5">
        <v>26</v>
      </c>
      <c r="C75" s="6" t="s">
        <v>73</v>
      </c>
      <c r="D75" s="6" t="s">
        <v>74</v>
      </c>
      <c r="E75" s="7" t="s">
        <v>75</v>
      </c>
      <c r="F75" s="6" t="s">
        <v>28</v>
      </c>
      <c r="G75" s="8">
        <v>11</v>
      </c>
      <c r="H75" s="28">
        <v>0</v>
      </c>
      <c r="I75" s="26">
        <f>ROUND(G75* H75,2)</f>
        <v>0</v>
      </c>
      <c r="J75" s="5">
        <v>8</v>
      </c>
      <c r="K75" s="26">
        <f>ROUND(I75* J75/100,2)</f>
        <v>0</v>
      </c>
      <c r="L75" s="27">
        <f>ROUND(I75+ K75,2)</f>
        <v>0</v>
      </c>
      <c r="M75" s="24"/>
    </row>
    <row r="76" spans="2:13" s="1" customFormat="1" ht="19.7" customHeight="1" x14ac:dyDescent="0.2">
      <c r="B76" s="5">
        <v>27</v>
      </c>
      <c r="C76" s="6" t="s">
        <v>76</v>
      </c>
      <c r="D76" s="6" t="s">
        <v>77</v>
      </c>
      <c r="E76" s="7" t="s">
        <v>78</v>
      </c>
      <c r="F76" s="6" t="s">
        <v>28</v>
      </c>
      <c r="G76" s="8">
        <v>20.49</v>
      </c>
      <c r="H76" s="28">
        <v>0</v>
      </c>
      <c r="I76" s="26">
        <f>ROUND(G76* H76,2)</f>
        <v>0</v>
      </c>
      <c r="J76" s="5">
        <v>8</v>
      </c>
      <c r="K76" s="26">
        <f>ROUND(I76* J76/100,2)</f>
        <v>0</v>
      </c>
      <c r="L76" s="27">
        <f>ROUND(I76+ K76,2)</f>
        <v>0</v>
      </c>
      <c r="M76" s="24"/>
    </row>
    <row r="77" spans="2:13" s="1" customFormat="1" ht="19.7" customHeight="1" x14ac:dyDescent="0.2">
      <c r="B77" s="5">
        <v>28</v>
      </c>
      <c r="C77" s="6" t="s">
        <v>79</v>
      </c>
      <c r="D77" s="6" t="s">
        <v>80</v>
      </c>
      <c r="E77" s="7" t="s">
        <v>81</v>
      </c>
      <c r="F77" s="6" t="s">
        <v>28</v>
      </c>
      <c r="G77" s="8">
        <v>75.540000000000006</v>
      </c>
      <c r="H77" s="28">
        <v>0</v>
      </c>
      <c r="I77" s="26">
        <f>ROUND(G77* H77,2)</f>
        <v>0</v>
      </c>
      <c r="J77" s="5">
        <v>8</v>
      </c>
      <c r="K77" s="26">
        <f>ROUND(I77* J77/100,2)</f>
        <v>0</v>
      </c>
      <c r="L77" s="27">
        <f>ROUND(I77+ K77,2)</f>
        <v>0</v>
      </c>
      <c r="M77" s="24"/>
    </row>
    <row r="78" spans="2:13" s="1" customFormat="1" ht="28.7" customHeight="1" x14ac:dyDescent="0.2">
      <c r="B78" s="5">
        <v>29</v>
      </c>
      <c r="C78" s="6" t="s">
        <v>82</v>
      </c>
      <c r="D78" s="6" t="s">
        <v>83</v>
      </c>
      <c r="E78" s="7" t="s">
        <v>84</v>
      </c>
      <c r="F78" s="6" t="s">
        <v>28</v>
      </c>
      <c r="G78" s="8">
        <v>40.17</v>
      </c>
      <c r="H78" s="28">
        <v>0</v>
      </c>
      <c r="I78" s="26">
        <f>ROUND(G78* H78,2)</f>
        <v>0</v>
      </c>
      <c r="J78" s="5">
        <v>8</v>
      </c>
      <c r="K78" s="26">
        <f>ROUND(I78* J78/100,2)</f>
        <v>0</v>
      </c>
      <c r="L78" s="27">
        <f>ROUND(I78+ K78,2)</f>
        <v>0</v>
      </c>
      <c r="M78" s="24"/>
    </row>
    <row r="79" spans="2:13" s="1" customFormat="1" ht="19.7" customHeight="1" x14ac:dyDescent="0.2">
      <c r="B79" s="5">
        <v>30</v>
      </c>
      <c r="C79" s="6" t="s">
        <v>85</v>
      </c>
      <c r="D79" s="6" t="s">
        <v>86</v>
      </c>
      <c r="E79" s="7" t="s">
        <v>87</v>
      </c>
      <c r="F79" s="6" t="s">
        <v>88</v>
      </c>
      <c r="G79" s="8">
        <v>49.11</v>
      </c>
      <c r="H79" s="28">
        <v>0</v>
      </c>
      <c r="I79" s="26">
        <f>ROUND(G79* H79,2)</f>
        <v>0</v>
      </c>
      <c r="J79" s="5">
        <v>23</v>
      </c>
      <c r="K79" s="26">
        <f>ROUND(I79* J79/100,2)</f>
        <v>0</v>
      </c>
      <c r="L79" s="27">
        <f>ROUND(I79+ K79,2)</f>
        <v>0</v>
      </c>
      <c r="M79" s="24"/>
    </row>
    <row r="80" spans="2:13" s="1" customFormat="1" ht="19.7" customHeight="1" x14ac:dyDescent="0.2">
      <c r="B80" s="5">
        <v>31</v>
      </c>
      <c r="C80" s="6" t="s">
        <v>89</v>
      </c>
      <c r="D80" s="6" t="s">
        <v>90</v>
      </c>
      <c r="E80" s="7" t="s">
        <v>91</v>
      </c>
      <c r="F80" s="6" t="s">
        <v>88</v>
      </c>
      <c r="G80" s="8">
        <v>20.2</v>
      </c>
      <c r="H80" s="28">
        <v>0</v>
      </c>
      <c r="I80" s="26">
        <f>ROUND(G80* H80,2)</f>
        <v>0</v>
      </c>
      <c r="J80" s="5">
        <v>23</v>
      </c>
      <c r="K80" s="26">
        <f>ROUND(I80* J80/100,2)</f>
        <v>0</v>
      </c>
      <c r="L80" s="27">
        <f>ROUND(I80+ K80,2)</f>
        <v>0</v>
      </c>
      <c r="M80" s="24"/>
    </row>
    <row r="81" spans="2:13" s="1" customFormat="1" ht="19.7" customHeight="1" x14ac:dyDescent="0.2">
      <c r="B81" s="5">
        <v>32</v>
      </c>
      <c r="C81" s="6" t="s">
        <v>92</v>
      </c>
      <c r="D81" s="6" t="s">
        <v>93</v>
      </c>
      <c r="E81" s="7" t="s">
        <v>94</v>
      </c>
      <c r="F81" s="6" t="s">
        <v>88</v>
      </c>
      <c r="G81" s="8">
        <v>4.4000000000000004</v>
      </c>
      <c r="H81" s="28">
        <v>0</v>
      </c>
      <c r="I81" s="26">
        <f>ROUND(G81* H81,2)</f>
        <v>0</v>
      </c>
      <c r="J81" s="5">
        <v>23</v>
      </c>
      <c r="K81" s="26">
        <f>ROUND(I81* J81/100,2)</f>
        <v>0</v>
      </c>
      <c r="L81" s="27">
        <f>ROUND(I81+ K81,2)</f>
        <v>0</v>
      </c>
      <c r="M81" s="24"/>
    </row>
    <row r="82" spans="2:13" s="1" customFormat="1" ht="19.7" customHeight="1" x14ac:dyDescent="0.2">
      <c r="B82" s="5">
        <v>33</v>
      </c>
      <c r="C82" s="6" t="s">
        <v>95</v>
      </c>
      <c r="D82" s="6" t="s">
        <v>96</v>
      </c>
      <c r="E82" s="7" t="s">
        <v>97</v>
      </c>
      <c r="F82" s="6" t="s">
        <v>88</v>
      </c>
      <c r="G82" s="8">
        <v>46.36</v>
      </c>
      <c r="H82" s="28">
        <v>0</v>
      </c>
      <c r="I82" s="26">
        <f>ROUND(G82* H82,2)</f>
        <v>0</v>
      </c>
      <c r="J82" s="5">
        <v>23</v>
      </c>
      <c r="K82" s="26">
        <f>ROUND(I82* J82/100,2)</f>
        <v>0</v>
      </c>
      <c r="L82" s="27">
        <f>ROUND(I82+ K82,2)</f>
        <v>0</v>
      </c>
      <c r="M82" s="24"/>
    </row>
    <row r="83" spans="2:13" s="1" customFormat="1" ht="19.7" customHeight="1" x14ac:dyDescent="0.2">
      <c r="B83" s="5">
        <v>34</v>
      </c>
      <c r="C83" s="6" t="s">
        <v>98</v>
      </c>
      <c r="D83" s="6" t="s">
        <v>99</v>
      </c>
      <c r="E83" s="7" t="s">
        <v>100</v>
      </c>
      <c r="F83" s="6" t="s">
        <v>101</v>
      </c>
      <c r="G83" s="8">
        <v>300</v>
      </c>
      <c r="H83" s="28">
        <v>0</v>
      </c>
      <c r="I83" s="26">
        <f>ROUND(G83* H83,2)</f>
        <v>0</v>
      </c>
      <c r="J83" s="5">
        <v>23</v>
      </c>
      <c r="K83" s="26">
        <f>ROUND(I83* J83/100,2)</f>
        <v>0</v>
      </c>
      <c r="L83" s="27">
        <f>ROUND(I83+ K83,2)</f>
        <v>0</v>
      </c>
      <c r="M83" s="24"/>
    </row>
    <row r="84" spans="2:13" s="1" customFormat="1" ht="19.7" customHeight="1" x14ac:dyDescent="0.2">
      <c r="B84" s="5">
        <v>35</v>
      </c>
      <c r="C84" s="6" t="s">
        <v>102</v>
      </c>
      <c r="D84" s="6" t="s">
        <v>103</v>
      </c>
      <c r="E84" s="7" t="s">
        <v>104</v>
      </c>
      <c r="F84" s="6" t="s">
        <v>88</v>
      </c>
      <c r="G84" s="8">
        <v>4.4000000000000004</v>
      </c>
      <c r="H84" s="28">
        <v>0</v>
      </c>
      <c r="I84" s="26">
        <f>ROUND(G84* H84,2)</f>
        <v>0</v>
      </c>
      <c r="J84" s="5">
        <v>23</v>
      </c>
      <c r="K84" s="26">
        <f>ROUND(I84* J84/100,2)</f>
        <v>0</v>
      </c>
      <c r="L84" s="27">
        <f>ROUND(I84+ K84,2)</f>
        <v>0</v>
      </c>
      <c r="M84" s="24"/>
    </row>
    <row r="85" spans="2:13" s="1" customFormat="1" ht="19.7" customHeight="1" x14ac:dyDescent="0.2">
      <c r="B85" s="5">
        <v>36</v>
      </c>
      <c r="C85" s="6" t="s">
        <v>105</v>
      </c>
      <c r="D85" s="6" t="s">
        <v>106</v>
      </c>
      <c r="E85" s="7" t="s">
        <v>107</v>
      </c>
      <c r="F85" s="6" t="s">
        <v>108</v>
      </c>
      <c r="G85" s="8">
        <v>550</v>
      </c>
      <c r="H85" s="28">
        <v>0</v>
      </c>
      <c r="I85" s="26">
        <f>ROUND(G85* H85,2)</f>
        <v>0</v>
      </c>
      <c r="J85" s="5">
        <v>8</v>
      </c>
      <c r="K85" s="26">
        <f>ROUND(I85* J85/100,2)</f>
        <v>0</v>
      </c>
      <c r="L85" s="27">
        <f>ROUND(I85+ K85,2)</f>
        <v>0</v>
      </c>
      <c r="M85" s="24"/>
    </row>
    <row r="86" spans="2:13" s="1" customFormat="1" ht="19.7" customHeight="1" x14ac:dyDescent="0.2">
      <c r="B86" s="5">
        <v>37</v>
      </c>
      <c r="C86" s="6" t="s">
        <v>109</v>
      </c>
      <c r="D86" s="6" t="s">
        <v>110</v>
      </c>
      <c r="E86" s="7" t="s">
        <v>111</v>
      </c>
      <c r="F86" s="6" t="s">
        <v>108</v>
      </c>
      <c r="G86" s="8">
        <v>20</v>
      </c>
      <c r="H86" s="28">
        <v>0</v>
      </c>
      <c r="I86" s="26">
        <f>ROUND(G86* H86,2)</f>
        <v>0</v>
      </c>
      <c r="J86" s="5">
        <v>8</v>
      </c>
      <c r="K86" s="26">
        <f>ROUND(I86* J86/100,2)</f>
        <v>0</v>
      </c>
      <c r="L86" s="27">
        <f>ROUND(I86+ K86,2)</f>
        <v>0</v>
      </c>
      <c r="M86" s="24"/>
    </row>
    <row r="87" spans="2:13" s="1" customFormat="1" ht="19.7" customHeight="1" x14ac:dyDescent="0.2">
      <c r="B87" s="5">
        <v>38</v>
      </c>
      <c r="C87" s="6" t="s">
        <v>112</v>
      </c>
      <c r="D87" s="6" t="s">
        <v>113</v>
      </c>
      <c r="E87" s="7" t="s">
        <v>114</v>
      </c>
      <c r="F87" s="6" t="s">
        <v>14</v>
      </c>
      <c r="G87" s="8">
        <v>55</v>
      </c>
      <c r="H87" s="28">
        <v>0</v>
      </c>
      <c r="I87" s="26">
        <f>ROUND(G87* H87,2)</f>
        <v>0</v>
      </c>
      <c r="J87" s="5">
        <v>8</v>
      </c>
      <c r="K87" s="26">
        <f>ROUND(I87* J87/100,2)</f>
        <v>0</v>
      </c>
      <c r="L87" s="27">
        <f>ROUND(I87+ K87,2)</f>
        <v>0</v>
      </c>
      <c r="M87" s="24"/>
    </row>
    <row r="88" spans="2:13" s="1" customFormat="1" ht="19.7" customHeight="1" x14ac:dyDescent="0.2">
      <c r="B88" s="5">
        <v>39</v>
      </c>
      <c r="C88" s="6" t="s">
        <v>115</v>
      </c>
      <c r="D88" s="6" t="s">
        <v>116</v>
      </c>
      <c r="E88" s="7" t="s">
        <v>117</v>
      </c>
      <c r="F88" s="6" t="s">
        <v>14</v>
      </c>
      <c r="G88" s="8">
        <v>2</v>
      </c>
      <c r="H88" s="28">
        <v>0</v>
      </c>
      <c r="I88" s="26">
        <f>ROUND(G88* H88,2)</f>
        <v>0</v>
      </c>
      <c r="J88" s="5">
        <v>8</v>
      </c>
      <c r="K88" s="26">
        <f>ROUND(I88* J88/100,2)</f>
        <v>0</v>
      </c>
      <c r="L88" s="27">
        <f>ROUND(I88+ K88,2)</f>
        <v>0</v>
      </c>
      <c r="M88" s="24"/>
    </row>
    <row r="89" spans="2:13" s="1" customFormat="1" ht="19.7" customHeight="1" x14ac:dyDescent="0.2">
      <c r="B89" s="5">
        <v>40</v>
      </c>
      <c r="C89" s="6" t="s">
        <v>118</v>
      </c>
      <c r="D89" s="6" t="s">
        <v>119</v>
      </c>
      <c r="E89" s="7" t="s">
        <v>120</v>
      </c>
      <c r="F89" s="6" t="s">
        <v>108</v>
      </c>
      <c r="G89" s="8">
        <v>134</v>
      </c>
      <c r="H89" s="28">
        <v>0</v>
      </c>
      <c r="I89" s="26">
        <f>ROUND(G89* H89,2)</f>
        <v>0</v>
      </c>
      <c r="J89" s="5">
        <v>8</v>
      </c>
      <c r="K89" s="26">
        <f>ROUND(I89* J89/100,2)</f>
        <v>0</v>
      </c>
      <c r="L89" s="27">
        <f>ROUND(I89+ K89,2)</f>
        <v>0</v>
      </c>
      <c r="M89" s="24"/>
    </row>
    <row r="90" spans="2:13" s="1" customFormat="1" ht="19.7" customHeight="1" x14ac:dyDescent="0.2">
      <c r="B90" s="5">
        <v>41</v>
      </c>
      <c r="C90" s="6" t="s">
        <v>121</v>
      </c>
      <c r="D90" s="6" t="s">
        <v>122</v>
      </c>
      <c r="E90" s="7" t="s">
        <v>123</v>
      </c>
      <c r="F90" s="6" t="s">
        <v>108</v>
      </c>
      <c r="G90" s="8">
        <v>8</v>
      </c>
      <c r="H90" s="28">
        <v>0</v>
      </c>
      <c r="I90" s="26">
        <f>ROUND(G90* H90,2)</f>
        <v>0</v>
      </c>
      <c r="J90" s="5">
        <v>8</v>
      </c>
      <c r="K90" s="26">
        <f>ROUND(I90* J90/100,2)</f>
        <v>0</v>
      </c>
      <c r="L90" s="27">
        <f>ROUND(I90+ K90,2)</f>
        <v>0</v>
      </c>
      <c r="M90" s="24"/>
    </row>
    <row r="91" spans="2:13" s="1" customFormat="1" ht="28.7" customHeight="1" x14ac:dyDescent="0.2">
      <c r="B91" s="5">
        <v>42</v>
      </c>
      <c r="C91" s="6" t="s">
        <v>124</v>
      </c>
      <c r="D91" s="6" t="s">
        <v>125</v>
      </c>
      <c r="E91" s="7" t="s">
        <v>126</v>
      </c>
      <c r="F91" s="6" t="s">
        <v>14</v>
      </c>
      <c r="G91" s="8">
        <v>5</v>
      </c>
      <c r="H91" s="28">
        <v>0</v>
      </c>
      <c r="I91" s="26">
        <f>ROUND(G91* H91,2)</f>
        <v>0</v>
      </c>
      <c r="J91" s="5">
        <v>8</v>
      </c>
      <c r="K91" s="26">
        <f>ROUND(I91* J91/100,2)</f>
        <v>0</v>
      </c>
      <c r="L91" s="27">
        <f>ROUND(I91+ K91,2)</f>
        <v>0</v>
      </c>
      <c r="M91" s="24"/>
    </row>
    <row r="92" spans="2:13" s="1" customFormat="1" ht="28.7" customHeight="1" x14ac:dyDescent="0.2">
      <c r="B92" s="5">
        <v>43</v>
      </c>
      <c r="C92" s="6" t="s">
        <v>127</v>
      </c>
      <c r="D92" s="6" t="s">
        <v>128</v>
      </c>
      <c r="E92" s="7" t="s">
        <v>129</v>
      </c>
      <c r="F92" s="6" t="s">
        <v>108</v>
      </c>
      <c r="G92" s="8">
        <v>30</v>
      </c>
      <c r="H92" s="28">
        <v>0</v>
      </c>
      <c r="I92" s="26">
        <f>ROUND(G92* H92,2)</f>
        <v>0</v>
      </c>
      <c r="J92" s="5">
        <v>23</v>
      </c>
      <c r="K92" s="26">
        <f>ROUND(I92* J92/100,2)</f>
        <v>0</v>
      </c>
      <c r="L92" s="27">
        <f>ROUND(I92+ K92,2)</f>
        <v>0</v>
      </c>
      <c r="M92" s="24"/>
    </row>
    <row r="93" spans="2:13" s="1" customFormat="1" ht="28.7" customHeight="1" x14ac:dyDescent="0.2">
      <c r="B93" s="5">
        <v>44</v>
      </c>
      <c r="C93" s="6" t="s">
        <v>130</v>
      </c>
      <c r="D93" s="6" t="s">
        <v>131</v>
      </c>
      <c r="E93" s="7" t="s">
        <v>132</v>
      </c>
      <c r="F93" s="6" t="s">
        <v>108</v>
      </c>
      <c r="G93" s="8">
        <v>30</v>
      </c>
      <c r="H93" s="28">
        <v>0</v>
      </c>
      <c r="I93" s="26">
        <f>ROUND(G93* H93,2)</f>
        <v>0</v>
      </c>
      <c r="J93" s="5">
        <v>23</v>
      </c>
      <c r="K93" s="26">
        <f>ROUND(I93* J93/100,2)</f>
        <v>0</v>
      </c>
      <c r="L93" s="27">
        <f>ROUND(I93+ K93,2)</f>
        <v>0</v>
      </c>
      <c r="M93" s="24"/>
    </row>
    <row r="94" spans="2:13" s="1" customFormat="1" ht="19.7" customHeight="1" x14ac:dyDescent="0.2">
      <c r="B94" s="5">
        <v>45</v>
      </c>
      <c r="C94" s="6" t="s">
        <v>133</v>
      </c>
      <c r="D94" s="6" t="s">
        <v>134</v>
      </c>
      <c r="E94" s="7" t="s">
        <v>135</v>
      </c>
      <c r="F94" s="6" t="s">
        <v>108</v>
      </c>
      <c r="G94" s="8">
        <v>287</v>
      </c>
      <c r="H94" s="28">
        <v>0</v>
      </c>
      <c r="I94" s="26">
        <f>ROUND(G94* H94,2)</f>
        <v>0</v>
      </c>
      <c r="J94" s="5">
        <v>8</v>
      </c>
      <c r="K94" s="26">
        <f>ROUND(I94* J94/100,2)</f>
        <v>0</v>
      </c>
      <c r="L94" s="27">
        <f>ROUND(I94+ K94,2)</f>
        <v>0</v>
      </c>
      <c r="M94" s="24"/>
    </row>
    <row r="95" spans="2:13" s="1" customFormat="1" ht="28.7" customHeight="1" x14ac:dyDescent="0.2">
      <c r="B95" s="5">
        <v>46</v>
      </c>
      <c r="C95" s="6" t="s">
        <v>136</v>
      </c>
      <c r="D95" s="6" t="s">
        <v>137</v>
      </c>
      <c r="E95" s="7" t="s">
        <v>138</v>
      </c>
      <c r="F95" s="6" t="s">
        <v>139</v>
      </c>
      <c r="G95" s="8">
        <v>100</v>
      </c>
      <c r="H95" s="28">
        <v>0</v>
      </c>
      <c r="I95" s="26">
        <f>ROUND(G95* H95,2)</f>
        <v>0</v>
      </c>
      <c r="J95" s="5">
        <v>8</v>
      </c>
      <c r="K95" s="26">
        <f>ROUND(I95* J95/100,2)</f>
        <v>0</v>
      </c>
      <c r="L95" s="27">
        <f>ROUND(I95+ K95,2)</f>
        <v>0</v>
      </c>
      <c r="M95" s="24"/>
    </row>
    <row r="96" spans="2:13" s="1" customFormat="1" ht="19.7" customHeight="1" x14ac:dyDescent="0.2">
      <c r="B96" s="5">
        <v>47</v>
      </c>
      <c r="C96" s="6" t="s">
        <v>140</v>
      </c>
      <c r="D96" s="6" t="s">
        <v>141</v>
      </c>
      <c r="E96" s="7" t="s">
        <v>142</v>
      </c>
      <c r="F96" s="6" t="s">
        <v>101</v>
      </c>
      <c r="G96" s="8">
        <v>737.55</v>
      </c>
      <c r="H96" s="28">
        <v>0</v>
      </c>
      <c r="I96" s="26">
        <f>ROUND(G96* H96,2)</f>
        <v>0</v>
      </c>
      <c r="J96" s="5">
        <v>8</v>
      </c>
      <c r="K96" s="26">
        <f>ROUND(I96* J96/100,2)</f>
        <v>0</v>
      </c>
      <c r="L96" s="27">
        <f>ROUND(I96+ K96,2)</f>
        <v>0</v>
      </c>
      <c r="M96" s="24"/>
    </row>
    <row r="97" spans="2:13" s="1" customFormat="1" ht="19.7" customHeight="1" x14ac:dyDescent="0.2">
      <c r="B97" s="5">
        <v>48</v>
      </c>
      <c r="C97" s="6" t="s">
        <v>143</v>
      </c>
      <c r="D97" s="6" t="s">
        <v>144</v>
      </c>
      <c r="E97" s="7" t="s">
        <v>142</v>
      </c>
      <c r="F97" s="6" t="s">
        <v>101</v>
      </c>
      <c r="G97" s="8">
        <v>211.88</v>
      </c>
      <c r="H97" s="28">
        <v>0</v>
      </c>
      <c r="I97" s="26">
        <f>ROUND(G97* H97,2)</f>
        <v>0</v>
      </c>
      <c r="J97" s="5">
        <v>23</v>
      </c>
      <c r="K97" s="26">
        <f>ROUND(I97* J97/100,2)</f>
        <v>0</v>
      </c>
      <c r="L97" s="27">
        <f>ROUND(I97+ K97,2)</f>
        <v>0</v>
      </c>
      <c r="M97" s="24"/>
    </row>
    <row r="98" spans="2:13" s="1" customFormat="1" ht="19.7" customHeight="1" x14ac:dyDescent="0.2">
      <c r="B98" s="5">
        <v>49</v>
      </c>
      <c r="C98" s="6" t="s">
        <v>145</v>
      </c>
      <c r="D98" s="6" t="s">
        <v>146</v>
      </c>
      <c r="E98" s="7" t="s">
        <v>147</v>
      </c>
      <c r="F98" s="6" t="s">
        <v>101</v>
      </c>
      <c r="G98" s="8">
        <v>95.72</v>
      </c>
      <c r="H98" s="28">
        <v>0</v>
      </c>
      <c r="I98" s="26">
        <f>ROUND(G98* H98,2)</f>
        <v>0</v>
      </c>
      <c r="J98" s="5">
        <v>8</v>
      </c>
      <c r="K98" s="26">
        <f>ROUND(I98* J98/100,2)</f>
        <v>0</v>
      </c>
      <c r="L98" s="27">
        <f>ROUND(I98+ K98,2)</f>
        <v>0</v>
      </c>
      <c r="M98" s="24"/>
    </row>
    <row r="99" spans="2:13" s="1" customFormat="1" ht="19.7" customHeight="1" x14ac:dyDescent="0.2">
      <c r="B99" s="5">
        <v>50</v>
      </c>
      <c r="C99" s="6" t="s">
        <v>148</v>
      </c>
      <c r="D99" s="6" t="s">
        <v>149</v>
      </c>
      <c r="E99" s="7" t="s">
        <v>150</v>
      </c>
      <c r="F99" s="6" t="s">
        <v>101</v>
      </c>
      <c r="G99" s="8">
        <v>40</v>
      </c>
      <c r="H99" s="28">
        <v>0</v>
      </c>
      <c r="I99" s="26">
        <f>ROUND(G99* H99,2)</f>
        <v>0</v>
      </c>
      <c r="J99" s="5">
        <v>8</v>
      </c>
      <c r="K99" s="26">
        <f>ROUND(I99* J99/100,2)</f>
        <v>0</v>
      </c>
      <c r="L99" s="27">
        <f>ROUND(I99+ K99,2)</f>
        <v>0</v>
      </c>
      <c r="M99" s="24"/>
    </row>
    <row r="100" spans="2:13" s="1" customFormat="1" ht="19.7" customHeight="1" x14ac:dyDescent="0.2">
      <c r="B100" s="5">
        <v>51</v>
      </c>
      <c r="C100" s="6" t="s">
        <v>151</v>
      </c>
      <c r="D100" s="6" t="s">
        <v>152</v>
      </c>
      <c r="E100" s="7" t="s">
        <v>150</v>
      </c>
      <c r="F100" s="6" t="s">
        <v>101</v>
      </c>
      <c r="G100" s="8">
        <v>404.02</v>
      </c>
      <c r="H100" s="28">
        <v>0</v>
      </c>
      <c r="I100" s="26">
        <f>ROUND(G100* H100,2)</f>
        <v>0</v>
      </c>
      <c r="J100" s="5">
        <v>23</v>
      </c>
      <c r="K100" s="26">
        <f>ROUND(I100* J100/100,2)</f>
        <v>0</v>
      </c>
      <c r="L100" s="27">
        <f>ROUND(I100+ K100,2)</f>
        <v>0</v>
      </c>
      <c r="M100" s="24"/>
    </row>
    <row r="101" spans="2:13" s="1" customFormat="1" ht="19.7" customHeight="1" x14ac:dyDescent="0.2">
      <c r="B101" s="5">
        <v>52</v>
      </c>
      <c r="C101" s="6" t="s">
        <v>153</v>
      </c>
      <c r="D101" s="6" t="s">
        <v>154</v>
      </c>
      <c r="E101" s="7" t="s">
        <v>155</v>
      </c>
      <c r="F101" s="6" t="s">
        <v>101</v>
      </c>
      <c r="G101" s="8">
        <v>190</v>
      </c>
      <c r="H101" s="28">
        <v>0</v>
      </c>
      <c r="I101" s="26">
        <f>ROUND(G101* H101,2)</f>
        <v>0</v>
      </c>
      <c r="J101" s="5">
        <v>8</v>
      </c>
      <c r="K101" s="26">
        <f>ROUND(I101* J101/100,2)</f>
        <v>0</v>
      </c>
      <c r="L101" s="27">
        <f>ROUND(I101+ K101,2)</f>
        <v>0</v>
      </c>
      <c r="M101" s="24"/>
    </row>
    <row r="102" spans="2:13" s="1" customFormat="1" ht="19.7" customHeight="1" x14ac:dyDescent="0.2">
      <c r="B102" s="5">
        <v>53</v>
      </c>
      <c r="C102" s="6" t="s">
        <v>156</v>
      </c>
      <c r="D102" s="6" t="s">
        <v>157</v>
      </c>
      <c r="E102" s="7" t="s">
        <v>155</v>
      </c>
      <c r="F102" s="6" t="s">
        <v>101</v>
      </c>
      <c r="G102" s="8">
        <v>176</v>
      </c>
      <c r="H102" s="28">
        <v>0</v>
      </c>
      <c r="I102" s="26">
        <f>ROUND(G102* H102,2)</f>
        <v>0</v>
      </c>
      <c r="J102" s="5">
        <v>23</v>
      </c>
      <c r="K102" s="26">
        <f>ROUND(I102* J102/100,2)</f>
        <v>0</v>
      </c>
      <c r="L102" s="27">
        <f>ROUND(I102+ K102,2)</f>
        <v>0</v>
      </c>
      <c r="M102" s="24"/>
    </row>
    <row r="103" spans="2:13" s="1" customFormat="1" ht="19.7" customHeight="1" x14ac:dyDescent="0.2">
      <c r="B103" s="5">
        <v>54</v>
      </c>
      <c r="C103" s="6" t="s">
        <v>158</v>
      </c>
      <c r="D103" s="6" t="s">
        <v>159</v>
      </c>
      <c r="E103" s="7" t="s">
        <v>160</v>
      </c>
      <c r="F103" s="6" t="s">
        <v>28</v>
      </c>
      <c r="G103" s="8">
        <v>3.85</v>
      </c>
      <c r="H103" s="28">
        <v>0</v>
      </c>
      <c r="I103" s="26">
        <f>ROUND(G103* H103,2)</f>
        <v>0</v>
      </c>
      <c r="J103" s="5">
        <v>8</v>
      </c>
      <c r="K103" s="26">
        <f>ROUND(I103* J103/100,2)</f>
        <v>0</v>
      </c>
      <c r="L103" s="27">
        <f>ROUND(I103+ K103,2)</f>
        <v>0</v>
      </c>
      <c r="M103" s="24"/>
    </row>
    <row r="104" spans="2:13" s="1" customFormat="1" ht="19.7" customHeight="1" x14ac:dyDescent="0.2">
      <c r="B104" s="5">
        <v>55</v>
      </c>
      <c r="C104" s="6" t="s">
        <v>161</v>
      </c>
      <c r="D104" s="6" t="s">
        <v>162</v>
      </c>
      <c r="E104" s="7" t="s">
        <v>163</v>
      </c>
      <c r="F104" s="6" t="s">
        <v>41</v>
      </c>
      <c r="G104" s="8">
        <v>8.4</v>
      </c>
      <c r="H104" s="28">
        <v>0</v>
      </c>
      <c r="I104" s="26">
        <f>ROUND(G104* H104,2)</f>
        <v>0</v>
      </c>
      <c r="J104" s="5">
        <v>8</v>
      </c>
      <c r="K104" s="26">
        <f>ROUND(I104* J104/100,2)</f>
        <v>0</v>
      </c>
      <c r="L104" s="27">
        <f>ROUND(I104+ K104,2)</f>
        <v>0</v>
      </c>
      <c r="M104" s="24"/>
    </row>
    <row r="105" spans="2:13" s="1" customFormat="1" ht="19.7" customHeight="1" x14ac:dyDescent="0.2">
      <c r="B105" s="5">
        <v>56</v>
      </c>
      <c r="C105" s="6" t="s">
        <v>164</v>
      </c>
      <c r="D105" s="6" t="s">
        <v>165</v>
      </c>
      <c r="E105" s="7" t="s">
        <v>142</v>
      </c>
      <c r="F105" s="6" t="s">
        <v>101</v>
      </c>
      <c r="G105" s="8">
        <v>392.14</v>
      </c>
      <c r="H105" s="28">
        <v>0</v>
      </c>
      <c r="I105" s="26">
        <f>ROUND(G105* H105,2)</f>
        <v>0</v>
      </c>
      <c r="J105" s="5">
        <v>8</v>
      </c>
      <c r="K105" s="26">
        <f>ROUND(I105* J105/100,2)</f>
        <v>0</v>
      </c>
      <c r="L105" s="27">
        <f>ROUND(I105+ K105,2)</f>
        <v>0</v>
      </c>
      <c r="M105" s="24"/>
    </row>
    <row r="106" spans="2:13" s="1" customFormat="1" ht="19.7" customHeight="1" x14ac:dyDescent="0.2">
      <c r="B106" s="5">
        <v>57</v>
      </c>
      <c r="C106" s="6" t="s">
        <v>166</v>
      </c>
      <c r="D106" s="6" t="s">
        <v>167</v>
      </c>
      <c r="E106" s="7" t="s">
        <v>150</v>
      </c>
      <c r="F106" s="6" t="s">
        <v>101</v>
      </c>
      <c r="G106" s="8">
        <v>127.76</v>
      </c>
      <c r="H106" s="28">
        <v>0</v>
      </c>
      <c r="I106" s="26">
        <f>ROUND(G106* H106,2)</f>
        <v>0</v>
      </c>
      <c r="J106" s="5">
        <v>8</v>
      </c>
      <c r="K106" s="26">
        <f>ROUND(I106* J106/100,2)</f>
        <v>0</v>
      </c>
      <c r="L106" s="27">
        <f>ROUND(I106+ K106,2)</f>
        <v>0</v>
      </c>
      <c r="M106" s="24"/>
    </row>
    <row r="107" spans="2:13" s="1" customFormat="1" ht="19.7" customHeight="1" x14ac:dyDescent="0.2">
      <c r="B107" s="5">
        <v>58</v>
      </c>
      <c r="C107" s="6" t="s">
        <v>168</v>
      </c>
      <c r="D107" s="6" t="s">
        <v>169</v>
      </c>
      <c r="E107" s="7" t="s">
        <v>170</v>
      </c>
      <c r="F107" s="6" t="s">
        <v>101</v>
      </c>
      <c r="G107" s="8">
        <v>3</v>
      </c>
      <c r="H107" s="28">
        <v>0</v>
      </c>
      <c r="I107" s="26">
        <f>ROUND(G107* H107,2)</f>
        <v>0</v>
      </c>
      <c r="J107" s="5">
        <v>8</v>
      </c>
      <c r="K107" s="26">
        <f>ROUND(I107* J107/100,2)</f>
        <v>0</v>
      </c>
      <c r="L107" s="27">
        <f>ROUND(I107+ K107,2)</f>
        <v>0</v>
      </c>
      <c r="M107" s="24"/>
    </row>
    <row r="108" spans="2:13" s="1" customFormat="1" ht="19.7" customHeight="1" x14ac:dyDescent="0.2">
      <c r="B108" s="5">
        <v>59</v>
      </c>
      <c r="C108" s="6" t="s">
        <v>171</v>
      </c>
      <c r="D108" s="6" t="s">
        <v>172</v>
      </c>
      <c r="E108" s="7" t="s">
        <v>155</v>
      </c>
      <c r="F108" s="6" t="s">
        <v>101</v>
      </c>
      <c r="G108" s="8">
        <v>10</v>
      </c>
      <c r="H108" s="28">
        <v>0</v>
      </c>
      <c r="I108" s="26">
        <f>ROUND(G108* H108,2)</f>
        <v>0</v>
      </c>
      <c r="J108" s="5">
        <v>8</v>
      </c>
      <c r="K108" s="26">
        <f>ROUND(I108* J108/100,2)</f>
        <v>0</v>
      </c>
      <c r="L108" s="27">
        <f>ROUND(I108+ K108,2)</f>
        <v>0</v>
      </c>
      <c r="M108" s="24"/>
    </row>
    <row r="109" spans="2:13" s="1" customFormat="1" ht="55.9" customHeight="1" x14ac:dyDescent="0.2"/>
    <row r="110" spans="2:13" s="1" customFormat="1" ht="21.4" customHeight="1" x14ac:dyDescent="0.2">
      <c r="B110" s="10" t="s">
        <v>173</v>
      </c>
      <c r="C110" s="10"/>
      <c r="D110" s="10"/>
      <c r="E110" s="10"/>
      <c r="F110" s="29">
        <f>ROUND(I32+I37+I38+I43+I48+I49+I54+I55+I58+I59+I60+I61+I62+I63+I64+I65+I66+I67+I68+I69+I70+I71+I72+I73+I74+I75+I76+I77+I78+I79+I80+I81+I82+I83+I84+I85+I86+I87+I88+I89+I90+I91+I92+I93+I94+I95+I96+I97+I98+I99+I100+I101+I102+I103+I104+I105+I106+I107+I108,2)</f>
        <v>0</v>
      </c>
      <c r="G110" s="30"/>
      <c r="H110" s="30"/>
      <c r="I110" s="30"/>
      <c r="J110" s="30"/>
      <c r="K110" s="30"/>
      <c r="L110" s="30"/>
      <c r="M110" s="31"/>
    </row>
    <row r="111" spans="2:13" s="1" customFormat="1" ht="21.4" customHeight="1" x14ac:dyDescent="0.2">
      <c r="B111" s="10" t="s">
        <v>174</v>
      </c>
      <c r="C111" s="10"/>
      <c r="D111" s="10"/>
      <c r="E111" s="10"/>
      <c r="F111" s="32">
        <f>ROUND(L32+L37+L38+L43+L48+L49+L54+L55+L58+L59+L60+L61+L62+L63+L64+L65+L66+L67+L68+L69+L70+L71+L72+L73+L74+L75+L76+L77+L78+L79+L80+L81+L82+L83+L84+L85+L86+L87+L88+L89+L90+L91+L92+L93+L94+L95+L96+L97+L98+L99+L100+L101+L102+L103+L104+L105+L106+L107+L108,2)</f>
        <v>0</v>
      </c>
      <c r="G111" s="33"/>
      <c r="H111" s="33"/>
      <c r="I111" s="33"/>
      <c r="J111" s="33"/>
      <c r="K111" s="33"/>
      <c r="L111" s="33"/>
      <c r="M111" s="34"/>
    </row>
    <row r="112" spans="2:13" s="1" customFormat="1" ht="11.1" customHeight="1" x14ac:dyDescent="0.2"/>
    <row r="113" spans="2:14" s="1" customFormat="1" ht="80.099999999999994" customHeight="1" x14ac:dyDescent="0.2">
      <c r="B113" s="36" t="s">
        <v>193</v>
      </c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2:14" s="1" customFormat="1" ht="2.65" customHeight="1" x14ac:dyDescent="0.2"/>
    <row r="115" spans="2:14" s="1" customFormat="1" ht="110.1" customHeight="1" x14ac:dyDescent="0.2">
      <c r="B115" s="36" t="s">
        <v>194</v>
      </c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2:14" s="1" customFormat="1" ht="5.25" customHeight="1" x14ac:dyDescent="0.2"/>
    <row r="117" spans="2:14" s="1" customFormat="1" ht="110.1" customHeight="1" x14ac:dyDescent="0.2">
      <c r="B117" s="11" t="s">
        <v>195</v>
      </c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2:14" s="1" customFormat="1" ht="5.25" customHeight="1" x14ac:dyDescent="0.2"/>
    <row r="119" spans="2:14" s="1" customFormat="1" ht="37.9" customHeight="1" x14ac:dyDescent="0.2">
      <c r="C119" s="16" t="s">
        <v>175</v>
      </c>
      <c r="D119" s="16"/>
      <c r="E119" s="16"/>
      <c r="F119" s="18" t="s">
        <v>176</v>
      </c>
      <c r="G119" s="18"/>
      <c r="H119" s="18"/>
      <c r="I119" s="18"/>
      <c r="J119" s="18"/>
      <c r="K119" s="18"/>
      <c r="L119" s="18"/>
    </row>
    <row r="120" spans="2:14" s="1" customFormat="1" ht="28.7" customHeight="1" x14ac:dyDescent="0.2">
      <c r="C120" s="17"/>
      <c r="D120" s="17"/>
      <c r="E120" s="17"/>
      <c r="F120" s="17"/>
      <c r="G120" s="17"/>
      <c r="H120" s="17"/>
      <c r="I120" s="17"/>
      <c r="J120" s="17"/>
      <c r="K120" s="17"/>
      <c r="L120" s="17"/>
    </row>
    <row r="121" spans="2:14" s="1" customFormat="1" ht="28.7" customHeight="1" x14ac:dyDescent="0.2">
      <c r="C121" s="17"/>
      <c r="D121" s="17"/>
      <c r="E121" s="17"/>
      <c r="F121" s="17"/>
      <c r="G121" s="17"/>
      <c r="H121" s="17"/>
      <c r="I121" s="17"/>
      <c r="J121" s="17"/>
      <c r="K121" s="17"/>
      <c r="L121" s="17"/>
    </row>
    <row r="122" spans="2:14" s="1" customFormat="1" ht="28.7" customHeight="1" x14ac:dyDescent="0.2">
      <c r="C122" s="17"/>
      <c r="D122" s="17"/>
      <c r="E122" s="17"/>
      <c r="F122" s="17"/>
      <c r="G122" s="17"/>
      <c r="H122" s="17"/>
      <c r="I122" s="17"/>
      <c r="J122" s="17"/>
      <c r="K122" s="17"/>
      <c r="L122" s="17"/>
    </row>
    <row r="123" spans="2:14" s="1" customFormat="1" ht="28.7" customHeight="1" x14ac:dyDescent="0.2">
      <c r="C123" s="17"/>
      <c r="D123" s="17"/>
      <c r="E123" s="17"/>
      <c r="F123" s="17"/>
      <c r="G123" s="17"/>
      <c r="H123" s="17"/>
      <c r="I123" s="17"/>
      <c r="J123" s="17"/>
      <c r="K123" s="17"/>
      <c r="L123" s="17"/>
    </row>
    <row r="124" spans="2:14" s="1" customFormat="1" ht="2.65" customHeight="1" x14ac:dyDescent="0.2"/>
    <row r="125" spans="2:14" s="1" customFormat="1" ht="203.1" customHeight="1" x14ac:dyDescent="0.2">
      <c r="B125" s="36" t="s">
        <v>196</v>
      </c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2:14" s="1" customFormat="1" ht="2.65" customHeight="1" x14ac:dyDescent="0.2"/>
    <row r="127" spans="2:14" s="1" customFormat="1" ht="36.950000000000003" customHeight="1" x14ac:dyDescent="0.2">
      <c r="B127" s="37" t="s">
        <v>197</v>
      </c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</row>
    <row r="128" spans="2:14" s="1" customFormat="1" ht="2.65" customHeight="1" x14ac:dyDescent="0.2"/>
    <row r="129" spans="2:14" s="1" customFormat="1" ht="37.9" customHeight="1" x14ac:dyDescent="0.2">
      <c r="C129" s="16" t="s">
        <v>177</v>
      </c>
      <c r="D129" s="16"/>
      <c r="E129" s="16"/>
      <c r="F129" s="19" t="s">
        <v>178</v>
      </c>
      <c r="G129" s="19"/>
      <c r="H129" s="19"/>
      <c r="I129" s="19"/>
      <c r="J129" s="19"/>
      <c r="K129" s="19"/>
      <c r="L129" s="19"/>
    </row>
    <row r="130" spans="2:14" s="1" customFormat="1" ht="28.7" customHeight="1" x14ac:dyDescent="0.2">
      <c r="C130" s="17"/>
      <c r="D130" s="17"/>
      <c r="E130" s="17"/>
      <c r="F130" s="17"/>
      <c r="G130" s="17"/>
      <c r="H130" s="17"/>
      <c r="I130" s="17"/>
      <c r="J130" s="17"/>
      <c r="K130" s="17"/>
      <c r="L130" s="17"/>
    </row>
    <row r="131" spans="2:14" s="1" customFormat="1" ht="28.7" customHeight="1" x14ac:dyDescent="0.2">
      <c r="C131" s="17"/>
      <c r="D131" s="17"/>
      <c r="E131" s="17"/>
      <c r="F131" s="17"/>
      <c r="G131" s="17"/>
      <c r="H131" s="17"/>
      <c r="I131" s="17"/>
      <c r="J131" s="17"/>
      <c r="K131" s="17"/>
      <c r="L131" s="17"/>
    </row>
    <row r="132" spans="2:14" s="1" customFormat="1" ht="28.7" customHeight="1" x14ac:dyDescent="0.2">
      <c r="C132" s="17"/>
      <c r="D132" s="17"/>
      <c r="E132" s="17"/>
      <c r="F132" s="17"/>
      <c r="G132" s="17"/>
      <c r="H132" s="17"/>
      <c r="I132" s="17"/>
      <c r="J132" s="17"/>
      <c r="K132" s="17"/>
      <c r="L132" s="17"/>
    </row>
    <row r="133" spans="2:14" s="1" customFormat="1" ht="28.7" customHeight="1" x14ac:dyDescent="0.2">
      <c r="C133" s="17"/>
      <c r="D133" s="17"/>
      <c r="E133" s="17"/>
      <c r="F133" s="17"/>
      <c r="G133" s="17"/>
      <c r="H133" s="17"/>
      <c r="I133" s="17"/>
      <c r="J133" s="17"/>
      <c r="K133" s="17"/>
      <c r="L133" s="17"/>
    </row>
    <row r="134" spans="2:14" s="1" customFormat="1" ht="2.65" customHeight="1" x14ac:dyDescent="0.2"/>
    <row r="135" spans="2:14" s="1" customFormat="1" ht="159.94999999999999" customHeight="1" x14ac:dyDescent="0.2">
      <c r="B135" s="36" t="s">
        <v>198</v>
      </c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2:14" s="1" customFormat="1" ht="2.65" customHeight="1" x14ac:dyDescent="0.2"/>
    <row r="137" spans="2:14" s="1" customFormat="1" ht="54.95" customHeight="1" x14ac:dyDescent="0.2">
      <c r="B137" s="36" t="s">
        <v>199</v>
      </c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2:14" s="1" customFormat="1" ht="2.65" customHeight="1" x14ac:dyDescent="0.2"/>
    <row r="139" spans="2:14" s="1" customFormat="1" ht="60" customHeight="1" x14ac:dyDescent="0.2">
      <c r="B139" s="11" t="s">
        <v>200</v>
      </c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2:14" s="1" customFormat="1" ht="2.65" customHeight="1" x14ac:dyDescent="0.2"/>
    <row r="141" spans="2:14" s="1" customFormat="1" ht="48" customHeight="1" x14ac:dyDescent="0.2">
      <c r="B141" s="11" t="s">
        <v>201</v>
      </c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2:14" s="1" customFormat="1" ht="2.65" customHeight="1" x14ac:dyDescent="0.2"/>
    <row r="143" spans="2:14" s="1" customFormat="1" ht="125.1" customHeight="1" x14ac:dyDescent="0.2">
      <c r="B143" s="36" t="s">
        <v>202</v>
      </c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2:14" s="1" customFormat="1" ht="2.65" customHeight="1" x14ac:dyDescent="0.2"/>
    <row r="145" spans="2:14" s="1" customFormat="1" ht="84.95" customHeight="1" x14ac:dyDescent="0.2">
      <c r="B145" s="36" t="s">
        <v>203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2:14" s="1" customFormat="1" ht="86.85" customHeight="1" x14ac:dyDescent="0.2"/>
    <row r="147" spans="2:14" s="1" customFormat="1" ht="17.649999999999999" customHeight="1" x14ac:dyDescent="0.2">
      <c r="J147" s="22" t="s">
        <v>204</v>
      </c>
      <c r="K147" s="22"/>
      <c r="L147" s="22"/>
    </row>
    <row r="148" spans="2:14" s="1" customFormat="1" ht="145.15" customHeight="1" x14ac:dyDescent="0.2"/>
    <row r="149" spans="2:14" s="1" customFormat="1" ht="81.599999999999994" customHeight="1" x14ac:dyDescent="0.2">
      <c r="B149" s="13" t="s">
        <v>205</v>
      </c>
      <c r="C149" s="13"/>
      <c r="D149" s="13"/>
      <c r="E149" s="13"/>
      <c r="F149" s="13"/>
      <c r="G149" s="13"/>
      <c r="H149" s="13"/>
      <c r="I149" s="13"/>
      <c r="J149" s="13"/>
      <c r="K149" s="13"/>
    </row>
  </sheetData>
  <mergeCells count="123">
    <mergeCell ref="L94:M94"/>
    <mergeCell ref="L95:M95"/>
    <mergeCell ref="L96:M96"/>
    <mergeCell ref="L97:M97"/>
    <mergeCell ref="L98:M98"/>
    <mergeCell ref="L99:M99"/>
    <mergeCell ref="B3:E3"/>
    <mergeCell ref="B5:E5"/>
    <mergeCell ref="B7:E7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J147:L147"/>
    <mergeCell ref="J2:P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31:M31"/>
    <mergeCell ref="L32:M32"/>
    <mergeCell ref="L36:M36"/>
    <mergeCell ref="L37:M37"/>
    <mergeCell ref="L38:M38"/>
    <mergeCell ref="L42:M42"/>
    <mergeCell ref="L43:M43"/>
    <mergeCell ref="L47:M47"/>
    <mergeCell ref="L48:M48"/>
    <mergeCell ref="L49:M49"/>
    <mergeCell ref="L53:M53"/>
    <mergeCell ref="L54:M54"/>
    <mergeCell ref="L55:M55"/>
    <mergeCell ref="B4:E4"/>
    <mergeCell ref="B40:L40"/>
    <mergeCell ref="B45:L45"/>
    <mergeCell ref="B51:L51"/>
    <mergeCell ref="B6:E6"/>
    <mergeCell ref="B8:E8"/>
    <mergeCell ref="C119:E119"/>
    <mergeCell ref="C120:E120"/>
    <mergeCell ref="C121:E121"/>
    <mergeCell ref="C16:E16"/>
    <mergeCell ref="C18:E18"/>
    <mergeCell ref="C20:E20"/>
    <mergeCell ref="C22:E22"/>
    <mergeCell ref="F110:M110"/>
    <mergeCell ref="F111:M111"/>
    <mergeCell ref="F119:L119"/>
    <mergeCell ref="F120:L120"/>
    <mergeCell ref="F121:L121"/>
    <mergeCell ref="F14:I14"/>
    <mergeCell ref="H11:O12"/>
    <mergeCell ref="L57:M57"/>
    <mergeCell ref="L58:M58"/>
    <mergeCell ref="L59:M59"/>
    <mergeCell ref="L60:M60"/>
    <mergeCell ref="B137:N137"/>
    <mergeCell ref="B139:N139"/>
    <mergeCell ref="B141:N141"/>
    <mergeCell ref="B143:N143"/>
    <mergeCell ref="B145:N145"/>
    <mergeCell ref="B149:K149"/>
    <mergeCell ref="B24:M24"/>
    <mergeCell ref="B26:M26"/>
    <mergeCell ref="B29:L29"/>
    <mergeCell ref="B34:L34"/>
    <mergeCell ref="C122:E122"/>
    <mergeCell ref="C123:E123"/>
    <mergeCell ref="C129:E129"/>
    <mergeCell ref="C130:E130"/>
    <mergeCell ref="C131:E131"/>
    <mergeCell ref="C132:E132"/>
    <mergeCell ref="C133:E133"/>
    <mergeCell ref="F122:L122"/>
    <mergeCell ref="F123:L123"/>
    <mergeCell ref="F129:L129"/>
    <mergeCell ref="F130:L130"/>
    <mergeCell ref="F131:L131"/>
    <mergeCell ref="F132:L132"/>
    <mergeCell ref="F133:L133"/>
    <mergeCell ref="B10:E11"/>
    <mergeCell ref="B110:E110"/>
    <mergeCell ref="B111:E111"/>
    <mergeCell ref="B113:N113"/>
    <mergeCell ref="B115:N115"/>
    <mergeCell ref="B117:N117"/>
    <mergeCell ref="B125:N125"/>
    <mergeCell ref="B127:N127"/>
    <mergeCell ref="B135:N135"/>
    <mergeCell ref="L61:M61"/>
    <mergeCell ref="L62:M62"/>
    <mergeCell ref="L63:M63"/>
    <mergeCell ref="L64:M64"/>
    <mergeCell ref="L65:M65"/>
    <mergeCell ref="L66:M66"/>
    <mergeCell ref="L67:M67"/>
    <mergeCell ref="L68:M68"/>
    <mergeCell ref="L69:M69"/>
    <mergeCell ref="L70:M70"/>
    <mergeCell ref="L71:M71"/>
    <mergeCell ref="L72:M72"/>
    <mergeCell ref="L73:M73"/>
    <mergeCell ref="L74:M74"/>
    <mergeCell ref="L75:M75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2025-10-08T11:18:31Z</dcterms:created>
  <dcterms:modified xsi:type="dcterms:W3CDTF">2025-10-08T11:37:37Z</dcterms:modified>
</cp:coreProperties>
</file>