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dcnpoh\"/>
    </mc:Choice>
  </mc:AlternateContent>
  <xr:revisionPtr revIDLastSave="0" documentId="13_ncr:1_{D650F2B5-81B5-44D6-8889-BCD099DD6A15}" xr6:coauthVersionLast="47" xr6:coauthVersionMax="47" xr10:uidLastSave="{00000000-0000-0000-0000-000000000000}"/>
  <bookViews>
    <workbookView xWindow="390" yWindow="39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90" i="1"/>
  <c r="F89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<sst xmlns="http://schemas.openxmlformats.org/spreadsheetml/2006/main" count="251" uniqueCount="154">
  <si>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</si>
  <si>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</si>
  <si>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</si>
  <si>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</si>
  <si>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</si>
  <si>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</si>
  <si>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</si>
  <si>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</si>
  <si>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</si>
  <si>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</si>
  <si>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</si>
  <si>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</si>
  <si>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</si>
  <si>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</si>
  <si>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</si>
  <si>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</t>
  </si>
  <si>
    <t>CWD-P</t>
  </si>
  <si>
    <t>Całkowity wyrób drewna pilarką</t>
  </si>
  <si>
    <t>17</t>
  </si>
  <si>
    <t>PORZ-ROZD</t>
  </si>
  <si>
    <t>Znoszenie i układanie pozostałości drzewnych do rozdrabniania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</si>
  <si>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</si>
  <si>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</si>
  <si>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</si>
  <si>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</si>
  <si>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</si>
  <si>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58</t>
  </si>
  <si>
    <t>WYK-TAL40</t>
  </si>
  <si>
    <t>Zdarcie pokrywy na talerzach 40 cm x 40 cm</t>
  </si>
  <si>
    <t>TSZT</t>
  </si>
  <si>
    <t>63</t>
  </si>
  <si>
    <t>POP-TAL</t>
  </si>
  <si>
    <t>Poprawianie talerzy - w poprawkach</t>
  </si>
  <si>
    <t>65</t>
  </si>
  <si>
    <t>PRZ-TALSA</t>
  </si>
  <si>
    <t>Przekopanie gleby na talerzach w miejscu sadzenia</t>
  </si>
  <si>
    <t>72</t>
  </si>
  <si>
    <t>WYK-PASCZ</t>
  </si>
  <si>
    <t>Wyorywanie bruzd pługiem leśnym na powierzchni pow. 0,50 ha</t>
  </si>
  <si>
    <t>KMTR</t>
  </si>
  <si>
    <t>74</t>
  </si>
  <si>
    <t>WYK-PASCP</t>
  </si>
  <si>
    <t>Wyorywanie bruzd pługiem leśnym pod okapem</t>
  </si>
  <si>
    <t>102</t>
  </si>
  <si>
    <t>SADZ 1R</t>
  </si>
  <si>
    <t>Sadzenie 1-latek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</si>
  <si>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</si>
  <si>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</si>
  <si>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</si>
  <si>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</si>
  <si>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</si>
  <si>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</si>
  <si>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</si>
  <si>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</si>
  <si>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</si>
  <si>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</si>
  <si>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</si>
  <si>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</si>
  <si>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</si>
  <si>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</si>
  <si>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</si>
  <si>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</si>
  <si>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</si>
  <si>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</si>
  <si>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</si>
  <si>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</si>
  <si>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</si>
  <si>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</si>
  <si>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</si>
  <si>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</si>
  <si>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138</t>
  </si>
  <si>
    <t>ZAB-OSLZG</t>
  </si>
  <si>
    <t>Zabezpieczanie sadzonek przed zgryzaniem osłonkami</t>
  </si>
  <si>
    <t>141</t>
  </si>
  <si>
    <t>ZAB-UPAL</t>
  </si>
  <si>
    <t>Zabezpieczenie drzewek przed zwierzyną palikami</t>
  </si>
  <si>
    <t>151</t>
  </si>
  <si>
    <t>K GRODZEŃ</t>
  </si>
  <si>
    <t>Naprawa (konserwacja) ogrodzeń upraw leśnych</t>
  </si>
  <si>
    <t>H</t>
  </si>
  <si>
    <t>153</t>
  </si>
  <si>
    <t>DRZ-ZGRYZ</t>
  </si>
  <si>
    <t>Wykładanie drzew zgryzowych</t>
  </si>
  <si>
    <t>SZT</t>
  </si>
  <si>
    <t>158</t>
  </si>
  <si>
    <t>PUŁ-RYJ</t>
  </si>
  <si>
    <t>Wykładanie pułapek na ryjkowce - dołki chwytne, wałki itp.</t>
  </si>
  <si>
    <t>162</t>
  </si>
  <si>
    <t>SZUK-OWAD</t>
  </si>
  <si>
    <t>Próbne poszukiwania owadów w ściółce</t>
  </si>
  <si>
    <t>170</t>
  </si>
  <si>
    <t>ZAW-BUD</t>
  </si>
  <si>
    <t>Wywieszanie nowych budek lęgowych i schronów dla nietoperzy</t>
  </si>
  <si>
    <t>172</t>
  </si>
  <si>
    <t>CZYSZ-BUD</t>
  </si>
  <si>
    <t>Czyszczenie budek lęgowych i schronów dla nietoperzy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</si>
  <si>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</si>
  <si>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</si>
  <si>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</si>
  <si>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</si>
  <si>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</si>
  <si>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</si>
  <si>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</si>
  <si>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</si>
  <si>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</si>
  <si>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</si>
  <si>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</si>
  <si>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</si>
  <si>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212</t>
  </si>
  <si>
    <t>GODZ MC8</t>
  </si>
  <si>
    <t>Prace wykonywane ciągnikiem z przyczepą samozaładowczą</t>
  </si>
  <si>
    <t>901</t>
  </si>
  <si>
    <t>PPOŻ-ODN</t>
  </si>
  <si>
    <t>Odnowienie pasów ppoż.</t>
  </si>
  <si>
    <t>902</t>
  </si>
  <si>
    <t>PPOŻ-PORZ</t>
  </si>
  <si>
    <t>Porządkowanie terenów na pasach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</si>
  <si>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</si>
  <si>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</si>
  <si>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</si>
  <si>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</si>
  <si>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</si>
  <si>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</si>
  <si>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</si>
  <si>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</si>
  <si>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</si>
  <si>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</si>
  <si>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</si>
  <si>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</si>
  <si>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</si>
  <si>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</si>
  <si>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</si>
  <si>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</si>
  <si>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</si>
  <si>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</si>
  <si>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2026''  składamy niniejszym ofertę na pakiet Pakiet IV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</si>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</sst>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8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127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128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129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9" t="s">
        <v>130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13" t="s">
        <v>131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132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133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134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1" t="s">
        <v>135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TEXT(F90,"#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136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415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137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1376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138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4157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139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15</v>
      </c>
      <c r="D47" s="6" t="s">
        <v>16</v>
      </c>
      <c r="E47" s="7" t="s">
        <v>17</v>
      </c>
      <c r="F47" s="6" t="s">
        <v>14</v>
      </c>
      <c r="G47" s="8">
        <v>72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3.2" customHeight="1" x14ac:dyDescent="0.2"/>
    <row r="49" spans="2:13" s="1" customFormat="1" ht="18.2" customHeight="1" x14ac:dyDescent="0.2">
      <c r="B49" s="13" t="s">
        <v>140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4" t="s">
        <v>10</v>
      </c>
      <c r="M51" s="24"/>
    </row>
    <row r="52" spans="2:13" s="1" customFormat="1" ht="19.7" customHeight="1" x14ac:dyDescent="0.2">
      <c r="B52" s="5">
        <v>5</v>
      </c>
      <c r="C52" s="6" t="s">
        <v>15</v>
      </c>
      <c r="D52" s="6" t="s">
        <v>16</v>
      </c>
      <c r="E52" s="7" t="s">
        <v>17</v>
      </c>
      <c r="F52" s="6" t="s">
        <v>14</v>
      </c>
      <c r="G52" s="8">
        <v>335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4" t="s">
        <v>10</v>
      </c>
      <c r="M54" s="24"/>
    </row>
    <row r="55" spans="2:13" s="1" customFormat="1" ht="28.7" customHeight="1" x14ac:dyDescent="0.2">
      <c r="B55" s="5">
        <v>6</v>
      </c>
      <c r="C55" s="6" t="s">
        <v>18</v>
      </c>
      <c r="D55" s="6" t="s">
        <v>19</v>
      </c>
      <c r="E55" s="7" t="s">
        <v>20</v>
      </c>
      <c r="F55" s="6" t="s">
        <v>21</v>
      </c>
      <c r="G55" s="8">
        <v>15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38.85" customHeight="1" x14ac:dyDescent="0.2">
      <c r="B56" s="5">
        <v>7</v>
      </c>
      <c r="C56" s="6" t="s">
        <v>22</v>
      </c>
      <c r="D56" s="6" t="s">
        <v>23</v>
      </c>
      <c r="E56" s="7" t="s">
        <v>24</v>
      </c>
      <c r="F56" s="6" t="s">
        <v>25</v>
      </c>
      <c r="G56" s="8">
        <v>5.43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8</v>
      </c>
      <c r="C57" s="6" t="s">
        <v>26</v>
      </c>
      <c r="D57" s="6" t="s">
        <v>27</v>
      </c>
      <c r="E57" s="7" t="s">
        <v>28</v>
      </c>
      <c r="F57" s="6" t="s">
        <v>29</v>
      </c>
      <c r="G57" s="8">
        <v>1.2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19.7" customHeight="1" x14ac:dyDescent="0.2">
      <c r="B58" s="5">
        <v>9</v>
      </c>
      <c r="C58" s="6" t="s">
        <v>30</v>
      </c>
      <c r="D58" s="6" t="s">
        <v>31</v>
      </c>
      <c r="E58" s="7" t="s">
        <v>32</v>
      </c>
      <c r="F58" s="6" t="s">
        <v>29</v>
      </c>
      <c r="G58" s="8">
        <v>0.32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19.7" customHeight="1" x14ac:dyDescent="0.2">
      <c r="B59" s="5">
        <v>10</v>
      </c>
      <c r="C59" s="6" t="s">
        <v>33</v>
      </c>
      <c r="D59" s="6" t="s">
        <v>34</v>
      </c>
      <c r="E59" s="7" t="s">
        <v>35</v>
      </c>
      <c r="F59" s="6" t="s">
        <v>29</v>
      </c>
      <c r="G59" s="8">
        <v>8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28.7" customHeight="1" x14ac:dyDescent="0.2">
      <c r="B60" s="5">
        <v>11</v>
      </c>
      <c r="C60" s="6" t="s">
        <v>36</v>
      </c>
      <c r="D60" s="6" t="s">
        <v>37</v>
      </c>
      <c r="E60" s="7" t="s">
        <v>38</v>
      </c>
      <c r="F60" s="6" t="s">
        <v>39</v>
      </c>
      <c r="G60" s="8">
        <v>43.22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19.7" customHeight="1" x14ac:dyDescent="0.2">
      <c r="B61" s="5">
        <v>12</v>
      </c>
      <c r="C61" s="6" t="s">
        <v>40</v>
      </c>
      <c r="D61" s="6" t="s">
        <v>41</v>
      </c>
      <c r="E61" s="7" t="s">
        <v>42</v>
      </c>
      <c r="F61" s="6" t="s">
        <v>39</v>
      </c>
      <c r="G61" s="8">
        <v>33.119999999999997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19.7" customHeight="1" x14ac:dyDescent="0.2">
      <c r="B62" s="5">
        <v>13</v>
      </c>
      <c r="C62" s="6" t="s">
        <v>43</v>
      </c>
      <c r="D62" s="6" t="s">
        <v>44</v>
      </c>
      <c r="E62" s="7" t="s">
        <v>45</v>
      </c>
      <c r="F62" s="6" t="s">
        <v>29</v>
      </c>
      <c r="G62" s="8">
        <v>16.87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28.7" customHeight="1" x14ac:dyDescent="0.2">
      <c r="B63" s="5">
        <v>14</v>
      </c>
      <c r="C63" s="6" t="s">
        <v>46</v>
      </c>
      <c r="D63" s="6" t="s">
        <v>47</v>
      </c>
      <c r="E63" s="7" t="s">
        <v>48</v>
      </c>
      <c r="F63" s="6" t="s">
        <v>29</v>
      </c>
      <c r="G63" s="8">
        <v>8.32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19.7" customHeight="1" x14ac:dyDescent="0.2">
      <c r="B64" s="5">
        <v>15</v>
      </c>
      <c r="C64" s="6" t="s">
        <v>49</v>
      </c>
      <c r="D64" s="6" t="s">
        <v>50</v>
      </c>
      <c r="E64" s="7" t="s">
        <v>51</v>
      </c>
      <c r="F64" s="6" t="s">
        <v>29</v>
      </c>
      <c r="G64" s="8">
        <v>25.1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28.7" customHeight="1" x14ac:dyDescent="0.2">
      <c r="B65" s="5">
        <v>16</v>
      </c>
      <c r="C65" s="6" t="s">
        <v>52</v>
      </c>
      <c r="D65" s="6" t="s">
        <v>53</v>
      </c>
      <c r="E65" s="7" t="s">
        <v>54</v>
      </c>
      <c r="F65" s="6" t="s">
        <v>25</v>
      </c>
      <c r="G65" s="8">
        <v>6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28.7" customHeight="1" x14ac:dyDescent="0.2">
      <c r="B66" s="5">
        <v>17</v>
      </c>
      <c r="C66" s="6" t="s">
        <v>55</v>
      </c>
      <c r="D66" s="6" t="s">
        <v>56</v>
      </c>
      <c r="E66" s="7" t="s">
        <v>57</v>
      </c>
      <c r="F66" s="6" t="s">
        <v>25</v>
      </c>
      <c r="G66" s="8">
        <v>6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28.7" customHeight="1" x14ac:dyDescent="0.2">
      <c r="B67" s="5">
        <v>18</v>
      </c>
      <c r="C67" s="6" t="s">
        <v>58</v>
      </c>
      <c r="D67" s="6" t="s">
        <v>59</v>
      </c>
      <c r="E67" s="7" t="s">
        <v>60</v>
      </c>
      <c r="F67" s="6" t="s">
        <v>25</v>
      </c>
      <c r="G67" s="8">
        <v>1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19.7" customHeight="1" x14ac:dyDescent="0.2">
      <c r="B68" s="5">
        <v>19</v>
      </c>
      <c r="C68" s="6" t="s">
        <v>61</v>
      </c>
      <c r="D68" s="6" t="s">
        <v>62</v>
      </c>
      <c r="E68" s="7" t="s">
        <v>63</v>
      </c>
      <c r="F68" s="6" t="s">
        <v>25</v>
      </c>
      <c r="G68" s="8">
        <v>0.15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19.7" customHeight="1" x14ac:dyDescent="0.2">
      <c r="B69" s="5">
        <v>20</v>
      </c>
      <c r="C69" s="6" t="s">
        <v>64</v>
      </c>
      <c r="D69" s="6" t="s">
        <v>65</v>
      </c>
      <c r="E69" s="7" t="s">
        <v>66</v>
      </c>
      <c r="F69" s="6" t="s">
        <v>25</v>
      </c>
      <c r="G69" s="8">
        <v>37.229999999999997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28.7" customHeight="1" x14ac:dyDescent="0.2">
      <c r="B70" s="5">
        <v>21</v>
      </c>
      <c r="C70" s="6" t="s">
        <v>67</v>
      </c>
      <c r="D70" s="6" t="s">
        <v>68</v>
      </c>
      <c r="E70" s="7" t="s">
        <v>69</v>
      </c>
      <c r="F70" s="6" t="s">
        <v>25</v>
      </c>
      <c r="G70" s="8">
        <v>0.65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22</v>
      </c>
      <c r="C71" s="6" t="s">
        <v>70</v>
      </c>
      <c r="D71" s="6" t="s">
        <v>71</v>
      </c>
      <c r="E71" s="7" t="s">
        <v>72</v>
      </c>
      <c r="F71" s="6" t="s">
        <v>29</v>
      </c>
      <c r="G71" s="8">
        <v>1.25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23</v>
      </c>
      <c r="C72" s="6" t="s">
        <v>73</v>
      </c>
      <c r="D72" s="6" t="s">
        <v>74</v>
      </c>
      <c r="E72" s="7" t="s">
        <v>75</v>
      </c>
      <c r="F72" s="6" t="s">
        <v>29</v>
      </c>
      <c r="G72" s="8">
        <v>0.91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24</v>
      </c>
      <c r="C73" s="6" t="s">
        <v>76</v>
      </c>
      <c r="D73" s="6" t="s">
        <v>77</v>
      </c>
      <c r="E73" s="7" t="s">
        <v>78</v>
      </c>
      <c r="F73" s="6" t="s">
        <v>79</v>
      </c>
      <c r="G73" s="8">
        <v>70</v>
      </c>
      <c r="H73" s="28">
        <v>0</v>
      </c>
      <c r="I73" s="26">
        <f>ROUND(G73* H73,2)</f>
        <v>0</v>
      </c>
      <c r="J73" s="5">
        <v>23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25</v>
      </c>
      <c r="C74" s="6" t="s">
        <v>80</v>
      </c>
      <c r="D74" s="6" t="s">
        <v>81</v>
      </c>
      <c r="E74" s="7" t="s">
        <v>82</v>
      </c>
      <c r="F74" s="6" t="s">
        <v>83</v>
      </c>
      <c r="G74" s="8">
        <v>50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26</v>
      </c>
      <c r="C75" s="6" t="s">
        <v>84</v>
      </c>
      <c r="D75" s="6" t="s">
        <v>85</v>
      </c>
      <c r="E75" s="7" t="s">
        <v>86</v>
      </c>
      <c r="F75" s="6" t="s">
        <v>83</v>
      </c>
      <c r="G75" s="8">
        <v>334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27</v>
      </c>
      <c r="C76" s="6" t="s">
        <v>87</v>
      </c>
      <c r="D76" s="6" t="s">
        <v>88</v>
      </c>
      <c r="E76" s="7" t="s">
        <v>89</v>
      </c>
      <c r="F76" s="6" t="s">
        <v>83</v>
      </c>
      <c r="G76" s="8">
        <v>5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28.7" customHeight="1" x14ac:dyDescent="0.2">
      <c r="B77" s="5">
        <v>28</v>
      </c>
      <c r="C77" s="6" t="s">
        <v>90</v>
      </c>
      <c r="D77" s="6" t="s">
        <v>91</v>
      </c>
      <c r="E77" s="7" t="s">
        <v>92</v>
      </c>
      <c r="F77" s="6" t="s">
        <v>83</v>
      </c>
      <c r="G77" s="8">
        <v>20</v>
      </c>
      <c r="H77" s="28">
        <v>0</v>
      </c>
      <c r="I77" s="26">
        <f>ROUND(G77* H77,2)</f>
        <v>0</v>
      </c>
      <c r="J77" s="5">
        <v>8</v>
      </c>
      <c r="K77" s="26">
        <f>ROUND(I77* J77/100,2)</f>
        <v>0</v>
      </c>
      <c r="L77" s="27">
        <f>ROUND(I77+ K77,2)</f>
        <v>0</v>
      </c>
      <c r="M77" s="25"/>
    </row>
    <row r="78" spans="2:13" s="1" customFormat="1" ht="19.7" customHeight="1" x14ac:dyDescent="0.2">
      <c r="B78" s="5">
        <v>29</v>
      </c>
      <c r="C78" s="6" t="s">
        <v>93</v>
      </c>
      <c r="D78" s="6" t="s">
        <v>94</v>
      </c>
      <c r="E78" s="7" t="s">
        <v>95</v>
      </c>
      <c r="F78" s="6" t="s">
        <v>83</v>
      </c>
      <c r="G78" s="8">
        <v>60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5"/>
    </row>
    <row r="79" spans="2:13" s="1" customFormat="1" ht="19.7" customHeight="1" x14ac:dyDescent="0.2">
      <c r="B79" s="5">
        <v>30</v>
      </c>
      <c r="C79" s="6" t="s">
        <v>96</v>
      </c>
      <c r="D79" s="6" t="s">
        <v>97</v>
      </c>
      <c r="E79" s="7" t="s">
        <v>98</v>
      </c>
      <c r="F79" s="6" t="s">
        <v>79</v>
      </c>
      <c r="G79" s="8">
        <v>287</v>
      </c>
      <c r="H79" s="28">
        <v>0</v>
      </c>
      <c r="I79" s="26">
        <f>ROUND(G79* H79,2)</f>
        <v>0</v>
      </c>
      <c r="J79" s="5">
        <v>8</v>
      </c>
      <c r="K79" s="26">
        <f>ROUND(I79* J79/100,2)</f>
        <v>0</v>
      </c>
      <c r="L79" s="27">
        <f>ROUND(I79+ K79,2)</f>
        <v>0</v>
      </c>
      <c r="M79" s="25"/>
    </row>
    <row r="80" spans="2:13" s="1" customFormat="1" ht="19.7" customHeight="1" x14ac:dyDescent="0.2">
      <c r="B80" s="5">
        <v>31</v>
      </c>
      <c r="C80" s="6" t="s">
        <v>99</v>
      </c>
      <c r="D80" s="6" t="s">
        <v>100</v>
      </c>
      <c r="E80" s="7" t="s">
        <v>101</v>
      </c>
      <c r="F80" s="6" t="s">
        <v>79</v>
      </c>
      <c r="G80" s="8">
        <v>35</v>
      </c>
      <c r="H80" s="28">
        <v>0</v>
      </c>
      <c r="I80" s="26">
        <f>ROUND(G80* H80,2)</f>
        <v>0</v>
      </c>
      <c r="J80" s="5">
        <v>8</v>
      </c>
      <c r="K80" s="26">
        <f>ROUND(I80* J80/100,2)</f>
        <v>0</v>
      </c>
      <c r="L80" s="27">
        <f>ROUND(I80+ K80,2)</f>
        <v>0</v>
      </c>
      <c r="M80" s="25"/>
    </row>
    <row r="81" spans="2:14" s="1" customFormat="1" ht="19.7" customHeight="1" x14ac:dyDescent="0.2">
      <c r="B81" s="5">
        <v>32</v>
      </c>
      <c r="C81" s="6" t="s">
        <v>102</v>
      </c>
      <c r="D81" s="6" t="s">
        <v>103</v>
      </c>
      <c r="E81" s="7" t="s">
        <v>104</v>
      </c>
      <c r="F81" s="6" t="s">
        <v>79</v>
      </c>
      <c r="G81" s="8">
        <v>19</v>
      </c>
      <c r="H81" s="28">
        <v>0</v>
      </c>
      <c r="I81" s="26">
        <f>ROUND(G81* H81,2)</f>
        <v>0</v>
      </c>
      <c r="J81" s="5">
        <v>8</v>
      </c>
      <c r="K81" s="26">
        <f>ROUND(I81* J81/100,2)</f>
        <v>0</v>
      </c>
      <c r="L81" s="27">
        <f>ROUND(I81+ K81,2)</f>
        <v>0</v>
      </c>
      <c r="M81" s="25"/>
    </row>
    <row r="82" spans="2:14" s="1" customFormat="1" ht="19.7" customHeight="1" x14ac:dyDescent="0.2">
      <c r="B82" s="5">
        <v>33</v>
      </c>
      <c r="C82" s="6" t="s">
        <v>105</v>
      </c>
      <c r="D82" s="6" t="s">
        <v>106</v>
      </c>
      <c r="E82" s="7" t="s">
        <v>107</v>
      </c>
      <c r="F82" s="6" t="s">
        <v>79</v>
      </c>
      <c r="G82" s="8">
        <v>35</v>
      </c>
      <c r="H82" s="28">
        <v>0</v>
      </c>
      <c r="I82" s="26">
        <f>ROUND(G82* H82,2)</f>
        <v>0</v>
      </c>
      <c r="J82" s="5">
        <v>8</v>
      </c>
      <c r="K82" s="26">
        <f>ROUND(I82* J82/100,2)</f>
        <v>0</v>
      </c>
      <c r="L82" s="27">
        <f>ROUND(I82+ K82,2)</f>
        <v>0</v>
      </c>
      <c r="M82" s="25"/>
    </row>
    <row r="83" spans="2:14" s="1" customFormat="1" ht="28.7" customHeight="1" x14ac:dyDescent="0.2">
      <c r="B83" s="5">
        <v>34</v>
      </c>
      <c r="C83" s="6" t="s">
        <v>108</v>
      </c>
      <c r="D83" s="6" t="s">
        <v>109</v>
      </c>
      <c r="E83" s="7" t="s">
        <v>110</v>
      </c>
      <c r="F83" s="6" t="s">
        <v>79</v>
      </c>
      <c r="G83" s="8">
        <v>20</v>
      </c>
      <c r="H83" s="28">
        <v>0</v>
      </c>
      <c r="I83" s="26">
        <f>ROUND(G83* H83,2)</f>
        <v>0</v>
      </c>
      <c r="J83" s="5">
        <v>8</v>
      </c>
      <c r="K83" s="26">
        <f>ROUND(I83* J83/100,2)</f>
        <v>0</v>
      </c>
      <c r="L83" s="27">
        <f>ROUND(I83+ K83,2)</f>
        <v>0</v>
      </c>
      <c r="M83" s="25"/>
    </row>
    <row r="84" spans="2:14" s="1" customFormat="1" ht="19.7" customHeight="1" x14ac:dyDescent="0.2">
      <c r="B84" s="5">
        <v>35</v>
      </c>
      <c r="C84" s="6" t="s">
        <v>111</v>
      </c>
      <c r="D84" s="6" t="s">
        <v>112</v>
      </c>
      <c r="E84" s="7" t="s">
        <v>113</v>
      </c>
      <c r="F84" s="6" t="s">
        <v>39</v>
      </c>
      <c r="G84" s="8">
        <v>0.97</v>
      </c>
      <c r="H84" s="28">
        <v>0</v>
      </c>
      <c r="I84" s="26">
        <f>ROUND(G84* H84,2)</f>
        <v>0</v>
      </c>
      <c r="J84" s="5">
        <v>8</v>
      </c>
      <c r="K84" s="26">
        <f>ROUND(I84* J84/100,2)</f>
        <v>0</v>
      </c>
      <c r="L84" s="27">
        <f>ROUND(I84+ K84,2)</f>
        <v>0</v>
      </c>
      <c r="M84" s="25"/>
    </row>
    <row r="85" spans="2:14" s="1" customFormat="1" ht="19.7" customHeight="1" x14ac:dyDescent="0.2">
      <c r="B85" s="5">
        <v>36</v>
      </c>
      <c r="C85" s="6" t="s">
        <v>114</v>
      </c>
      <c r="D85" s="6" t="s">
        <v>115</v>
      </c>
      <c r="E85" s="7" t="s">
        <v>116</v>
      </c>
      <c r="F85" s="6" t="s">
        <v>25</v>
      </c>
      <c r="G85" s="8">
        <v>2</v>
      </c>
      <c r="H85" s="28">
        <v>0</v>
      </c>
      <c r="I85" s="26">
        <f>ROUND(G85* H85,2)</f>
        <v>0</v>
      </c>
      <c r="J85" s="5">
        <v>8</v>
      </c>
      <c r="K85" s="26">
        <f>ROUND(I85* J85/100,2)</f>
        <v>0</v>
      </c>
      <c r="L85" s="27">
        <f>ROUND(I85+ K85,2)</f>
        <v>0</v>
      </c>
      <c r="M85" s="25"/>
    </row>
    <row r="86" spans="2:14" s="1" customFormat="1" ht="19.7" customHeight="1" x14ac:dyDescent="0.2">
      <c r="B86" s="5">
        <v>37</v>
      </c>
      <c r="C86" s="6" t="s">
        <v>117</v>
      </c>
      <c r="D86" s="6" t="s">
        <v>118</v>
      </c>
      <c r="E86" s="7" t="s">
        <v>98</v>
      </c>
      <c r="F86" s="6" t="s">
        <v>79</v>
      </c>
      <c r="G86" s="8">
        <v>35</v>
      </c>
      <c r="H86" s="28">
        <v>0</v>
      </c>
      <c r="I86" s="26">
        <f>ROUND(G86* H86,2)</f>
        <v>0</v>
      </c>
      <c r="J86" s="5">
        <v>8</v>
      </c>
      <c r="K86" s="26">
        <f>ROUND(I86* J86/100,2)</f>
        <v>0</v>
      </c>
      <c r="L86" s="27">
        <f>ROUND(I86+ K86,2)</f>
        <v>0</v>
      </c>
      <c r="M86" s="25"/>
    </row>
    <row r="87" spans="2:14" s="1" customFormat="1" ht="19.7" customHeight="1" x14ac:dyDescent="0.2">
      <c r="B87" s="5">
        <v>38</v>
      </c>
      <c r="C87" s="6" t="s">
        <v>119</v>
      </c>
      <c r="D87" s="6" t="s">
        <v>120</v>
      </c>
      <c r="E87" s="7" t="s">
        <v>107</v>
      </c>
      <c r="F87" s="6" t="s">
        <v>79</v>
      </c>
      <c r="G87" s="8">
        <v>10</v>
      </c>
      <c r="H87" s="28">
        <v>0</v>
      </c>
      <c r="I87" s="26">
        <f>ROUND(G87* H87,2)</f>
        <v>0</v>
      </c>
      <c r="J87" s="5">
        <v>8</v>
      </c>
      <c r="K87" s="26">
        <f>ROUND(I87* J87/100,2)</f>
        <v>0</v>
      </c>
      <c r="L87" s="27">
        <f>ROUND(I87+ K87,2)</f>
        <v>0</v>
      </c>
      <c r="M87" s="25"/>
    </row>
    <row r="88" spans="2:14" s="1" customFormat="1" ht="55.9" customHeight="1" x14ac:dyDescent="0.2"/>
    <row r="89" spans="2:14" s="1" customFormat="1" ht="21.4" customHeight="1" x14ac:dyDescent="0.2">
      <c r="B89" s="15" t="s">
        <v>121</v>
      </c>
      <c r="C89" s="15"/>
      <c r="D89" s="15"/>
      <c r="E89" s="15"/>
      <c r="F89" s="29">
        <f>ROUND(I32+I37+I42+I47+I52+I55+I56+I57+I58+I59+I60+I61+I62+I63+I64+I65+I66+I67+I68+I69+I70+I71+I72+I73+I74+I75+I76+I77+I78+I79+I80+I81+I82+I83+I84+I85+I86+I87,2)</f>
        <v>0</v>
      </c>
      <c r="G89" s="30"/>
      <c r="H89" s="30"/>
      <c r="I89" s="30"/>
      <c r="J89" s="30"/>
      <c r="K89" s="30"/>
      <c r="L89" s="30"/>
      <c r="M89" s="31"/>
    </row>
    <row r="90" spans="2:14" s="1" customFormat="1" ht="21.4" customHeight="1" x14ac:dyDescent="0.2">
      <c r="B90" s="15" t="s">
        <v>122</v>
      </c>
      <c r="C90" s="15"/>
      <c r="D90" s="15"/>
      <c r="E90" s="15"/>
      <c r="F90" s="32">
        <f>ROUND(L32+L37+L42+L47+L52+L55+L56+L57+L58+L59+L60+L61+L62+L63+L64+L65+L66+L67+L68+L69+L70+L71+L72+L73+L74+L75+L76+L77+L78+L79+L80+L81+L82+L83+L84+L85+L86+L87,2)</f>
        <v>0</v>
      </c>
      <c r="G90" s="33"/>
      <c r="H90" s="33"/>
      <c r="I90" s="33"/>
      <c r="J90" s="33"/>
      <c r="K90" s="33"/>
      <c r="L90" s="33"/>
      <c r="M90" s="34"/>
    </row>
    <row r="91" spans="2:14" s="1" customFormat="1" ht="11.1" customHeight="1" x14ac:dyDescent="0.2"/>
    <row r="92" spans="2:14" s="1" customFormat="1" ht="80.099999999999994" customHeight="1" x14ac:dyDescent="0.2">
      <c r="B92" s="36" t="s">
        <v>141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2:14" s="1" customFormat="1" ht="2.65" customHeight="1" x14ac:dyDescent="0.2"/>
    <row r="94" spans="2:14" s="1" customFormat="1" ht="110.1" customHeight="1" x14ac:dyDescent="0.2">
      <c r="B94" s="36" t="s">
        <v>142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2:14" s="1" customFormat="1" ht="5.25" customHeight="1" x14ac:dyDescent="0.2"/>
    <row r="96" spans="2:14" s="1" customFormat="1" ht="110.1" customHeight="1" x14ac:dyDescent="0.2">
      <c r="B96" s="10" t="s">
        <v>143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s="1" customFormat="1" ht="5.25" customHeight="1" x14ac:dyDescent="0.2"/>
    <row r="98" spans="2:14" s="1" customFormat="1" ht="37.9" customHeight="1" x14ac:dyDescent="0.2">
      <c r="C98" s="17" t="s">
        <v>123</v>
      </c>
      <c r="D98" s="17"/>
      <c r="E98" s="17"/>
      <c r="F98" s="20" t="s">
        <v>124</v>
      </c>
      <c r="G98" s="20"/>
      <c r="H98" s="20"/>
      <c r="I98" s="20"/>
      <c r="J98" s="20"/>
      <c r="K98" s="20"/>
      <c r="L98" s="20"/>
    </row>
    <row r="99" spans="2:14" s="1" customFormat="1" ht="28.7" customHeight="1" x14ac:dyDescent="0.2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4" s="1" customFormat="1" ht="28.7" customHeight="1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8.7" customHeight="1" x14ac:dyDescent="0.2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4" s="1" customFormat="1" ht="28.7" customHeight="1" x14ac:dyDescent="0.2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4" s="1" customFormat="1" ht="2.65" customHeight="1" x14ac:dyDescent="0.2"/>
    <row r="104" spans="2:14" s="1" customFormat="1" ht="203.1" customHeight="1" x14ac:dyDescent="0.2">
      <c r="B104" s="36" t="s">
        <v>144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2:14" s="1" customFormat="1" ht="2.65" customHeight="1" x14ac:dyDescent="0.2"/>
    <row r="106" spans="2:14" s="1" customFormat="1" ht="36.950000000000003" customHeight="1" x14ac:dyDescent="0.2">
      <c r="B106" s="37" t="s">
        <v>145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</row>
    <row r="107" spans="2:14" s="1" customFormat="1" ht="2.65" customHeight="1" x14ac:dyDescent="0.2"/>
    <row r="108" spans="2:14" s="1" customFormat="1" ht="37.9" customHeight="1" x14ac:dyDescent="0.2">
      <c r="C108" s="17" t="s">
        <v>125</v>
      </c>
      <c r="D108" s="17"/>
      <c r="E108" s="17"/>
      <c r="F108" s="18" t="s">
        <v>126</v>
      </c>
      <c r="G108" s="18"/>
      <c r="H108" s="18"/>
      <c r="I108" s="18"/>
      <c r="J108" s="18"/>
      <c r="K108" s="18"/>
      <c r="L108" s="18"/>
    </row>
    <row r="109" spans="2:14" s="1" customFormat="1" ht="28.7" customHeight="1" x14ac:dyDescent="0.2"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2:14" s="1" customFormat="1" ht="28.7" customHeight="1" x14ac:dyDescent="0.2"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2:14" s="1" customFormat="1" ht="28.7" customHeight="1" x14ac:dyDescent="0.2"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4" s="1" customFormat="1" ht="28.7" customHeight="1" x14ac:dyDescent="0.2"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4" s="1" customFormat="1" ht="2.65" customHeight="1" x14ac:dyDescent="0.2"/>
    <row r="114" spans="2:14" s="1" customFormat="1" ht="159.94999999999999" customHeight="1" x14ac:dyDescent="0.2">
      <c r="B114" s="36" t="s">
        <v>146</v>
      </c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2:14" s="1" customFormat="1" ht="2.65" customHeight="1" x14ac:dyDescent="0.2"/>
    <row r="116" spans="2:14" s="1" customFormat="1" ht="54.95" customHeight="1" x14ac:dyDescent="0.2">
      <c r="B116" s="36" t="s">
        <v>147</v>
      </c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2:14" s="1" customFormat="1" ht="2.65" customHeight="1" x14ac:dyDescent="0.2"/>
    <row r="118" spans="2:14" s="1" customFormat="1" ht="60" customHeight="1" x14ac:dyDescent="0.2">
      <c r="B118" s="10" t="s">
        <v>148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s="1" customFormat="1" ht="2.65" customHeight="1" x14ac:dyDescent="0.2"/>
    <row r="120" spans="2:14" s="1" customFormat="1" ht="48" customHeight="1" x14ac:dyDescent="0.2">
      <c r="B120" s="10" t="s">
        <v>149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s="1" customFormat="1" ht="2.65" customHeight="1" x14ac:dyDescent="0.2"/>
    <row r="122" spans="2:14" s="1" customFormat="1" ht="125.1" customHeight="1" x14ac:dyDescent="0.2">
      <c r="B122" s="36" t="s">
        <v>150</v>
      </c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2:14" s="1" customFormat="1" ht="2.65" customHeight="1" x14ac:dyDescent="0.2"/>
    <row r="124" spans="2:14" s="1" customFormat="1" ht="84.95" customHeight="1" x14ac:dyDescent="0.2">
      <c r="B124" s="36" t="s">
        <v>151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</row>
    <row r="125" spans="2:14" s="1" customFormat="1" ht="86.85" customHeight="1" x14ac:dyDescent="0.2"/>
    <row r="126" spans="2:14" s="1" customFormat="1" ht="17.649999999999999" customHeight="1" x14ac:dyDescent="0.2">
      <c r="J126" s="22" t="s">
        <v>152</v>
      </c>
      <c r="K126" s="22"/>
      <c r="L126" s="22"/>
    </row>
    <row r="127" spans="2:14" s="1" customFormat="1" ht="145.15" customHeight="1" x14ac:dyDescent="0.2"/>
    <row r="128" spans="2:14" s="1" customFormat="1" ht="81.599999999999994" customHeight="1" x14ac:dyDescent="0.2">
      <c r="B128" s="12" t="s">
        <v>153</v>
      </c>
      <c r="C128" s="12"/>
      <c r="D128" s="12"/>
      <c r="E128" s="12"/>
      <c r="F128" s="12"/>
      <c r="G128" s="12"/>
      <c r="H128" s="12"/>
      <c r="I128" s="12"/>
      <c r="J128" s="12"/>
      <c r="K128" s="12"/>
    </row>
  </sheetData>
  <mergeCells count="102">
    <mergeCell ref="L86:M86"/>
    <mergeCell ref="L87:M87"/>
    <mergeCell ref="B3:E3"/>
    <mergeCell ref="B5:E5"/>
    <mergeCell ref="B7:E7"/>
    <mergeCell ref="L81:M81"/>
    <mergeCell ref="L82:M82"/>
    <mergeCell ref="L83:M83"/>
    <mergeCell ref="L84:M84"/>
    <mergeCell ref="L85:M85"/>
    <mergeCell ref="L76:M76"/>
    <mergeCell ref="L77:M77"/>
    <mergeCell ref="L78:M78"/>
    <mergeCell ref="L79:M79"/>
    <mergeCell ref="L80:M80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J2:P2"/>
    <mergeCell ref="L31:M31"/>
    <mergeCell ref="L32:M32"/>
    <mergeCell ref="L36:M36"/>
    <mergeCell ref="L37:M37"/>
    <mergeCell ref="F110:L110"/>
    <mergeCell ref="F111:L111"/>
    <mergeCell ref="F112:L112"/>
    <mergeCell ref="F14:I14"/>
    <mergeCell ref="F89:M89"/>
    <mergeCell ref="F90:M90"/>
    <mergeCell ref="F98:L98"/>
    <mergeCell ref="F99:L99"/>
    <mergeCell ref="L41:M41"/>
    <mergeCell ref="L42:M42"/>
    <mergeCell ref="L46:M46"/>
    <mergeCell ref="L47:M47"/>
    <mergeCell ref="L51:M51"/>
    <mergeCell ref="L52:M52"/>
    <mergeCell ref="L54:M54"/>
    <mergeCell ref="L55:M55"/>
    <mergeCell ref="F100:L100"/>
    <mergeCell ref="F101:L101"/>
    <mergeCell ref="F102:L102"/>
    <mergeCell ref="F108:L108"/>
    <mergeCell ref="F109:L109"/>
    <mergeCell ref="C111:E111"/>
    <mergeCell ref="C112:E112"/>
    <mergeCell ref="C16:E16"/>
    <mergeCell ref="C18:E18"/>
    <mergeCell ref="C20:E20"/>
    <mergeCell ref="C22:E22"/>
    <mergeCell ref="C98:E98"/>
    <mergeCell ref="C99:E99"/>
    <mergeCell ref="C101:E101"/>
    <mergeCell ref="C102:E102"/>
    <mergeCell ref="C108:E108"/>
    <mergeCell ref="C109:E109"/>
    <mergeCell ref="C110:E110"/>
    <mergeCell ref="B4:E4"/>
    <mergeCell ref="B44:L44"/>
    <mergeCell ref="B49:L49"/>
    <mergeCell ref="B6:E6"/>
    <mergeCell ref="B8:E8"/>
    <mergeCell ref="H11:O12"/>
    <mergeCell ref="B118:N118"/>
    <mergeCell ref="B120:N120"/>
    <mergeCell ref="B122:N122"/>
    <mergeCell ref="B124:N124"/>
    <mergeCell ref="B128:K128"/>
    <mergeCell ref="J126:L126"/>
    <mergeCell ref="B10:E11"/>
    <mergeCell ref="B104:N104"/>
    <mergeCell ref="B106:N106"/>
    <mergeCell ref="B114:N114"/>
    <mergeCell ref="B116:N116"/>
    <mergeCell ref="B24:M24"/>
    <mergeCell ref="B26:M26"/>
    <mergeCell ref="B29:L29"/>
    <mergeCell ref="B34:L34"/>
    <mergeCell ref="B39:L39"/>
    <mergeCell ref="B89:E89"/>
    <mergeCell ref="B90:E90"/>
    <mergeCell ref="B92:N92"/>
    <mergeCell ref="B94:N94"/>
    <mergeCell ref="B96:N96"/>
    <mergeCell ref="C100:E10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2025-10-16T09:03:12Z</dcterms:created>
  <dcterms:modified xsi:type="dcterms:W3CDTF">2025-10-16T09:32:55Z</dcterms:modified>
</cp:coreProperties>
</file>