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ervery, sieťové zariadenia a podpora/Výzva č. 22-Nákup 32ks pevných diskov/Finál Jožka/"/>
    </mc:Choice>
  </mc:AlternateContent>
  <xr:revisionPtr revIDLastSave="0" documentId="8_{50269A0F-BEB1-414A-B96F-EEE590AD22CF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6" l="1"/>
  <c r="H21" i="6"/>
  <c r="I21" i="6" s="1"/>
  <c r="H22" i="6" l="1"/>
  <c r="I22" i="6" s="1"/>
  <c r="H23" i="6"/>
  <c r="I23" i="6" s="1"/>
  <c r="F25" i="6"/>
  <c r="H18" i="6"/>
  <c r="F18" i="6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<sst xmlns="http://schemas.openxmlformats.org/spreadsheetml/2006/main" count="80" uniqueCount="76">
  <si>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</si>
  <si>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</si>
  <si>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</si>
  <si>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</si>
  <si>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</si>
  <si>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</si>
  <si>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</si>
  <si>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</si>
  <si>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</si>
  <si>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</si>
  <si>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</si>
  <si>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</si>
  <si>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</si>
  <si>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</si>
  <si>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</si>
  <si>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</si>
  <si>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</si>
  <si>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</si>
  <si>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</si>
  <si>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</si>
  <si>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</si>
  <si>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</si>
  <si>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</si>
  <si>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</si>
  <si>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</si>
  <si>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</si>
  <si>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</si>
  <si>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</si>
  <si>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</si>
  <si>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</si>
  <si>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</si>
  <si>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</si>
  <si>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</si>
  <si>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</si>
  <si>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</si>
  <si>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</si>
  <si>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</si>
  <si>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</si>
  <si>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</si>
  <si>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</si>
  <si>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</si>
  <si>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</si>
  <si>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</si>
  <si>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</si>
  <si>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</si>
  <si>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</si>
  <si>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</si>
  <si>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</si>
  <si>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</si>
  <si>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</si>
  <si>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</si>
  <si>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</si>
  <si>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</si>
  <si>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</si>
  <si>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</si>
  <si>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</si>
  <si>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</si>
  <si>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</si>
  <si>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</si>
  <si>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</si>
  <si>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</si>
  <si>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</si>
  <si>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Jednotková cena bez DPH</t>
  </si>
  <si>
    <t xml:space="preserve">Celková cena s DPH </t>
  </si>
  <si>
    <t>Dynamický nákupný systém "Servery, sieťové zariadenia a podpora"</t>
  </si>
  <si>
    <t>Príloha č. 1 - Ponuka uchádzača vo výzve č. 22 "Nákup  32 ks pevných diskov"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</si>
  <si>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15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</si>
  <si>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</si>
  <si>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2.</t>
  </si>
  <si>
    <t>1.1.</t>
  </si>
  <si>
    <t>1.2.</t>
  </si>
  <si>
    <r>
      <t xml:space="preserve">Všetky </t>
    </r>
    <r>
      <rPr>
        <b/>
        <sz val="12"/>
        <color theme="1"/>
        <rFont val="Calibri"/>
        <family val="2"/>
        <charset val="238"/>
        <scheme val="minor"/>
      </rPr>
      <t>ostatné služby</t>
    </r>
    <r>
      <rPr>
        <sz val="12"/>
        <color theme="1"/>
        <rFont val="Calibri"/>
        <family val="2"/>
        <charset val="238"/>
        <scheme val="minor"/>
      </rPr>
      <t xml:space="preserve"> (napr. dovoz, manipulácia atď.)</t>
    </r>
  </si>
  <si>
    <r>
      <t xml:space="preserve">Pevný disk - </t>
    </r>
    <r>
      <rPr>
        <b/>
        <sz val="12"/>
        <color theme="1"/>
        <rFont val="Calibri"/>
        <family val="2"/>
        <charset val="238"/>
        <scheme val="minor"/>
      </rPr>
      <t>NOVÝ</t>
    </r>
  </si>
  <si>
    <r>
      <rPr>
        <sz val="12"/>
        <color theme="1"/>
        <rFont val="Calibri"/>
        <family val="2"/>
        <charset val="238"/>
        <scheme val="minor"/>
      </rPr>
      <t>Pevný disk -</t>
    </r>
    <r>
      <rPr>
        <b/>
        <sz val="12"/>
        <color theme="1"/>
        <rFont val="Calibri"/>
        <family val="2"/>
        <charset val="238"/>
        <scheme val="minor"/>
      </rPr>
      <t xml:space="preserve"> REPASOVANÝ</t>
    </r>
  </si>
  <si>
    <t xml:space="preserve">Výška DPH </t>
  </si>
  <si>
    <r>
      <t xml:space="preserve">Pevný disk v </t>
    </r>
    <r>
      <rPr>
        <b/>
        <sz val="12"/>
        <color theme="1"/>
        <rFont val="Calibri"/>
        <family val="2"/>
        <charset val="238"/>
        <scheme val="minor"/>
      </rPr>
      <t xml:space="preserve">celkovom množstve 32 ks </t>
    </r>
    <r>
      <rPr>
        <sz val="12"/>
        <color theme="1"/>
        <rFont val="Calibri"/>
        <family val="2"/>
        <charset val="238"/>
        <scheme val="minor"/>
      </rPr>
      <t>(uchádzač</t>
    </r>
    <r>
      <rPr>
        <b/>
        <sz val="12"/>
        <color theme="1"/>
        <rFont val="Calibri"/>
        <family val="2"/>
        <charset val="238"/>
        <scheme val="minor"/>
      </rPr>
      <t xml:space="preserve"> uvedie </t>
    </r>
    <r>
      <rPr>
        <sz val="12"/>
        <color theme="1"/>
        <rFont val="Calibri"/>
        <family val="2"/>
        <charset val="238"/>
        <scheme val="minor"/>
      </rPr>
      <t xml:space="preserve">do </t>
    </r>
    <r>
      <rPr>
        <b/>
        <sz val="12"/>
        <color theme="1"/>
        <rFont val="Calibri"/>
        <family val="2"/>
        <charset val="238"/>
        <scheme val="minor"/>
      </rPr>
      <t xml:space="preserve">pol. 1.1. a/alebo 1.2. </t>
    </r>
    <r>
      <rPr>
        <sz val="12"/>
        <color theme="1"/>
        <rFont val="Calibri"/>
        <family val="2"/>
        <charset val="238"/>
        <scheme val="minor"/>
      </rPr>
      <t xml:space="preserve">ponúkané </t>
    </r>
    <r>
      <rPr>
        <b/>
        <sz val="12"/>
        <color theme="1"/>
        <rFont val="Calibri"/>
        <family val="2"/>
        <charset val="238"/>
        <scheme val="minor"/>
      </rPr>
      <t>množstvo a jednotkovú cenu</t>
    </r>
    <r>
      <rPr>
        <sz val="12"/>
        <color theme="1"/>
        <rFont val="Calibri"/>
        <family val="2"/>
        <charset val="238"/>
        <scheme val="minor"/>
      </rPr>
      <t xml:space="preserve"> bez DPH), z toho: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</si>
</sst>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3" xfId="2" applyFont="1" applyFill="1" applyBorder="1" applyAlignment="1"/>
    <xf numFmtId="0" fontId="18" fillId="0" borderId="31" xfId="2" applyFont="1" applyFill="1" applyBorder="1" applyAlignment="1">
      <alignment horizontal="left"/>
    </xf>
    <xf numFmtId="0" fontId="19" fillId="0" borderId="15" xfId="2" applyFont="1" applyFill="1" applyBorder="1"/>
    <xf numFmtId="0" fontId="19" fillId="0" borderId="16" xfId="2" applyFont="1" applyFill="1" applyBorder="1"/>
    <xf numFmtId="0" fontId="3" fillId="5" borderId="52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3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justify" vertical="center"/>
    </xf>
    <xf numFmtId="0" fontId="0" fillId="6" borderId="54" xfId="0" applyFill="1" applyBorder="1" applyAlignment="1">
      <alignment horizontal="left" vertical="center" wrapText="1" indent="1"/>
    </xf>
    <xf numFmtId="0" fontId="6" fillId="6" borderId="54" xfId="0" applyFont="1" applyFill="1" applyBorder="1" applyAlignment="1">
      <alignment horizontal="left" vertical="center" wrapText="1" indent="1"/>
    </xf>
    <xf numFmtId="0" fontId="2" fillId="6" borderId="54" xfId="0" applyFont="1" applyFill="1" applyBorder="1" applyAlignment="1">
      <alignment horizontal="center" vertical="center" wrapText="1"/>
    </xf>
    <xf numFmtId="0" fontId="22" fillId="6" borderId="54" xfId="4" applyFill="1" applyBorder="1" applyAlignment="1">
      <alignment horizontal="left" vertical="center" wrapText="1" indent="1"/>
    </xf>
    <xf numFmtId="0" fontId="0" fillId="6" borderId="54" xfId="0" applyFill="1" applyBorder="1" applyAlignment="1" applyProtection="1">
      <alignment horizontal="left" vertical="center" wrapText="1" indent="1"/>
      <protection locked="0"/>
    </xf>
    <xf numFmtId="0" fontId="0" fillId="6" borderId="54" xfId="0" applyFill="1" applyBorder="1" applyAlignment="1">
      <alignment horizontal="left" wrapText="1" inden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/>
    </xf>
    <xf numFmtId="0" fontId="18" fillId="0" borderId="32" xfId="2" applyFont="1" applyFill="1" applyBorder="1" applyAlignment="1">
      <alignment horizontal="left"/>
    </xf>
    <xf numFmtId="0" fontId="13" fillId="7" borderId="30" xfId="2" applyFont="1" applyFill="1" applyBorder="1" applyAlignment="1">
      <alignment horizontal="left" vertical="center"/>
    </xf>
    <xf numFmtId="0" fontId="13" fillId="7" borderId="16" xfId="2" applyFont="1" applyFill="1" applyBorder="1" applyAlignment="1">
      <alignment horizontal="left" vertical="center"/>
    </xf>
    <xf numFmtId="164" fontId="21" fillId="0" borderId="36" xfId="2" applyNumberFormat="1" applyFont="1" applyFill="1" applyBorder="1" applyAlignment="1">
      <alignment horizontal="right"/>
    </xf>
    <xf numFmtId="164" fontId="21" fillId="0" borderId="18" xfId="2" applyNumberFormat="1" applyFont="1" applyFill="1" applyBorder="1" applyAlignment="1">
      <alignment horizontal="right"/>
    </xf>
    <xf numFmtId="164" fontId="21" fillId="0" borderId="19" xfId="2" applyNumberFormat="1" applyFont="1" applyFill="1" applyBorder="1" applyAlignment="1">
      <alignment horizontal="right"/>
    </xf>
    <xf numFmtId="2" fontId="17" fillId="0" borderId="33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0" xfId="2" applyFont="1" applyFill="1" applyBorder="1" applyAlignment="1">
      <alignment horizontal="left"/>
    </xf>
    <xf numFmtId="0" fontId="18" fillId="0" borderId="39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1" xfId="2" applyFont="1" applyFill="1" applyBorder="1" applyAlignment="1">
      <alignment horizontal="left"/>
    </xf>
    <xf numFmtId="0" fontId="26" fillId="6" borderId="17" xfId="2" applyFont="1" applyFill="1" applyBorder="1" applyAlignment="1">
      <alignment horizontal="center" vertical="center" wrapText="1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5" fillId="7" borderId="44" xfId="2" applyFont="1" applyFill="1" applyBorder="1" applyAlignment="1">
      <alignment horizontal="center" vertical="center" wrapText="1"/>
    </xf>
    <xf numFmtId="0" fontId="25" fillId="7" borderId="45" xfId="2" applyFont="1" applyFill="1" applyBorder="1" applyAlignment="1">
      <alignment horizontal="center" vertical="center" wrapText="1"/>
    </xf>
    <xf numFmtId="0" fontId="25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5" fillId="6" borderId="30" xfId="2" applyFont="1" applyFill="1" applyBorder="1" applyAlignment="1">
      <alignment horizontal="left" vertical="center" wrapText="1"/>
    </xf>
    <xf numFmtId="0" fontId="15" fillId="6" borderId="16" xfId="2" applyFont="1" applyFill="1" applyBorder="1" applyAlignment="1">
      <alignment horizontal="left" vertical="center" wrapText="1"/>
    </xf>
    <xf numFmtId="0" fontId="15" fillId="6" borderId="21" xfId="2" applyFont="1" applyFill="1" applyBorder="1" applyAlignment="1">
      <alignment horizontal="left" vertical="center" wrapText="1"/>
    </xf>
    <xf numFmtId="0" fontId="0" fillId="5" borderId="48" xfId="0" applyFill="1" applyBorder="1" applyAlignment="1">
      <alignment horizontal="center" wrapText="1"/>
    </xf>
    <xf numFmtId="0" fontId="0" fillId="5" borderId="49" xfId="0" applyFill="1" applyBorder="1" applyAlignment="1">
      <alignment horizontal="center" wrapText="1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50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26" fillId="8" borderId="17" xfId="2" applyFont="1" applyFill="1" applyBorder="1" applyAlignment="1">
      <alignment horizontal="center" vertical="center" wrapText="1"/>
    </xf>
    <xf numFmtId="0" fontId="26" fillId="8" borderId="18" xfId="2" applyFont="1" applyFill="1" applyBorder="1" applyAlignment="1">
      <alignment horizontal="center" vertical="center" wrapText="1"/>
    </xf>
    <xf numFmtId="0" fontId="26" fillId="8" borderId="19" xfId="2" applyFont="1" applyFill="1" applyBorder="1" applyAlignment="1">
      <alignment horizontal="center" vertical="center" wrapText="1"/>
    </xf>
    <xf numFmtId="0" fontId="15" fillId="6" borderId="39" xfId="2" applyFont="1" applyFill="1" applyBorder="1" applyAlignment="1">
      <alignment horizontal="center" wrapText="1"/>
    </xf>
    <xf numFmtId="0" fontId="15" fillId="6" borderId="41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7" xfId="2" applyFont="1" applyFill="1" applyBorder="1" applyAlignment="1">
      <alignment horizontal="center"/>
    </xf>
    <xf numFmtId="0" fontId="20" fillId="0" borderId="1" xfId="2" applyFont="1" applyFill="1" applyBorder="1" applyAlignment="1">
      <alignment horizontal="left" vertical="center"/>
    </xf>
    <xf numFmtId="49" fontId="24" fillId="7" borderId="8" xfId="0" applyNumberFormat="1" applyFont="1" applyFill="1" applyBorder="1" applyAlignment="1">
      <alignment horizontal="center"/>
    </xf>
    <xf numFmtId="0" fontId="24" fillId="0" borderId="16" xfId="2" applyFont="1" applyFill="1" applyBorder="1" applyAlignment="1">
      <alignment horizontal="left" vertical="center"/>
    </xf>
    <xf numFmtId="0" fontId="24" fillId="0" borderId="21" xfId="2" applyFont="1" applyFill="1" applyBorder="1" applyAlignment="1">
      <alignment horizontal="left" vertical="center"/>
    </xf>
    <xf numFmtId="0" fontId="24" fillId="0" borderId="20" xfId="2" applyFont="1" applyFill="1" applyBorder="1" applyAlignment="1">
      <alignment horizontal="center" vertical="center"/>
    </xf>
    <xf numFmtId="49" fontId="24" fillId="6" borderId="61" xfId="0" applyNumberFormat="1" applyFont="1" applyFill="1" applyBorder="1" applyAlignment="1">
      <alignment horizontal="right" vertical="center"/>
    </xf>
    <xf numFmtId="0" fontId="23" fillId="0" borderId="39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4" fillId="5" borderId="31" xfId="0" applyFont="1" applyFill="1" applyBorder="1" applyAlignment="1">
      <alignment horizontal="center" vertical="center"/>
    </xf>
    <xf numFmtId="165" fontId="24" fillId="5" borderId="43" xfId="2" applyNumberFormat="1" applyFont="1" applyFill="1" applyBorder="1" applyAlignment="1">
      <alignment horizontal="center" vertical="center"/>
    </xf>
    <xf numFmtId="49" fontId="24" fillId="6" borderId="51" xfId="0" applyNumberFormat="1" applyFont="1" applyFill="1" applyBorder="1" applyAlignment="1">
      <alignment horizontal="right" vertical="center"/>
    </xf>
    <xf numFmtId="0" fontId="23" fillId="0" borderId="58" xfId="0" applyFont="1" applyBorder="1" applyAlignment="1">
      <alignment horizontal="left" vertical="center"/>
    </xf>
    <xf numFmtId="0" fontId="23" fillId="0" borderId="59" xfId="0" applyFont="1" applyBorder="1" applyAlignment="1">
      <alignment horizontal="left" vertical="center"/>
    </xf>
    <xf numFmtId="0" fontId="14" fillId="5" borderId="20" xfId="0" applyFont="1" applyFill="1" applyBorder="1" applyAlignment="1">
      <alignment horizontal="center" vertical="center"/>
    </xf>
    <xf numFmtId="165" fontId="24" fillId="5" borderId="55" xfId="2" applyNumberFormat="1" applyFont="1" applyFill="1" applyBorder="1" applyAlignment="1">
      <alignment horizontal="center" vertical="center"/>
    </xf>
    <xf numFmtId="49" fontId="23" fillId="6" borderId="62" xfId="0" applyNumberFormat="1" applyFont="1" applyFill="1" applyBorder="1" applyAlignment="1">
      <alignment vertical="center"/>
    </xf>
    <xf numFmtId="49" fontId="24" fillId="6" borderId="63" xfId="0" applyNumberFormat="1" applyFont="1" applyFill="1" applyBorder="1" applyAlignment="1">
      <alignment horizontal="left" vertical="center" wrapText="1"/>
    </xf>
    <xf numFmtId="49" fontId="24" fillId="6" borderId="64" xfId="0" applyNumberFormat="1" applyFont="1" applyFill="1" applyBorder="1" applyAlignment="1">
      <alignment horizontal="left" vertical="center" wrapText="1"/>
    </xf>
    <xf numFmtId="49" fontId="24" fillId="6" borderId="65" xfId="0" applyNumberFormat="1" applyFont="1" applyFill="1" applyBorder="1" applyAlignment="1">
      <alignment horizontal="left" vertical="center" wrapText="1"/>
    </xf>
    <xf numFmtId="0" fontId="23" fillId="6" borderId="51" xfId="0" applyFont="1" applyFill="1" applyBorder="1" applyAlignment="1">
      <alignment horizontal="left" vertical="center"/>
    </xf>
    <xf numFmtId="49" fontId="24" fillId="7" borderId="1" xfId="0" applyNumberFormat="1" applyFont="1" applyFill="1" applyBorder="1" applyAlignment="1">
      <alignment horizontal="center"/>
    </xf>
    <xf numFmtId="165" fontId="24" fillId="0" borderId="47" xfId="2" applyNumberFormat="1" applyFont="1" applyFill="1" applyBorder="1" applyAlignment="1">
      <alignment horizontal="center" vertical="center"/>
    </xf>
    <xf numFmtId="165" fontId="24" fillId="0" borderId="21" xfId="2" applyNumberFormat="1" applyFont="1" applyFill="1" applyBorder="1" applyAlignment="1">
      <alignment horizontal="center" vertical="center"/>
    </xf>
    <xf numFmtId="0" fontId="24" fillId="0" borderId="40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4" fillId="0" borderId="30" xfId="2" applyFont="1" applyFill="1" applyBorder="1" applyAlignment="1">
      <alignment horizontal="left" vertical="center"/>
    </xf>
    <xf numFmtId="165" fontId="24" fillId="0" borderId="66" xfId="2" applyNumberFormat="1" applyFont="1" applyFill="1" applyBorder="1" applyAlignment="1">
      <alignment horizontal="center" vertical="center"/>
    </xf>
    <xf numFmtId="165" fontId="24" fillId="0" borderId="55" xfId="2" applyNumberFormat="1" applyFont="1" applyFill="1" applyBorder="1" applyAlignment="1">
      <alignment horizontal="center" vertical="center"/>
    </xf>
    <xf numFmtId="165" fontId="13" fillId="7" borderId="51" xfId="2" applyNumberFormat="1" applyFont="1" applyFill="1" applyBorder="1" applyAlignment="1">
      <alignment horizontal="center" vertical="center"/>
    </xf>
    <xf numFmtId="0" fontId="23" fillId="0" borderId="57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right" vertical="center" wrapText="1"/>
    </xf>
    <xf numFmtId="0" fontId="23" fillId="0" borderId="60" xfId="2" applyFont="1" applyFill="1" applyBorder="1" applyAlignment="1">
      <alignment horizontal="left" vertical="center" wrapText="1"/>
    </xf>
    <xf numFmtId="0" fontId="23" fillId="0" borderId="17" xfId="2" applyFont="1" applyFill="1" applyBorder="1" applyAlignment="1">
      <alignment vertical="center" wrapText="1"/>
    </xf>
    <xf numFmtId="0" fontId="23" fillId="0" borderId="18" xfId="2" applyFont="1" applyFill="1" applyBorder="1" applyAlignment="1">
      <alignment vertical="center" wrapText="1"/>
    </xf>
    <xf numFmtId="0" fontId="23" fillId="0" borderId="19" xfId="2" applyFont="1" applyFill="1" applyBorder="1" applyAlignment="1">
      <alignment vertical="center" wrapText="1"/>
    </xf>
    <xf numFmtId="0" fontId="23" fillId="0" borderId="56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19" zoomScale="70" zoomScaleNormal="70" zoomScaleSheetLayoutView="160" workbookViewId="0">
      <selection activeCell="P21" sqref="P21"/>
    </sheetView>
  </sheetViews>
  <sheetFormatPr defaultRowHeight="14.5" x14ac:dyDescent="0.35"/>
  <cols>
    <col min="1" max="1" width="1" customWidth="1"/>
    <col min="2" max="2" width="7" style="14" customWidth="1"/>
    <col min="3" max="3" width="10.54296875" style="14" customWidth="1"/>
    <col min="4" max="4" width="5.81640625" style="14" customWidth="1"/>
    <col min="5" max="5" width="38.08984375" style="14" customWidth="1"/>
    <col min="6" max="6" width="11.26953125" customWidth="1"/>
    <col min="7" max="7" width="24.90625" customWidth="1"/>
    <col min="8" max="8" width="17.6328125" customWidth="1"/>
    <col min="9" max="9" width="19.26953125" customWidth="1"/>
  </cols>
  <sheetData>
    <row r="1" spans="2:9" ht="25.5" customHeight="1" x14ac:dyDescent="0.45">
      <c r="B1" s="55" t="s">
        <v>64</v>
      </c>
      <c r="C1" s="55"/>
      <c r="D1" s="55"/>
      <c r="E1" s="55"/>
      <c r="F1" s="55"/>
      <c r="G1" s="55"/>
      <c r="H1" s="55"/>
      <c r="I1" s="55"/>
    </row>
    <row r="2" spans="2:9" ht="25.5" customHeight="1" x14ac:dyDescent="0.45">
      <c r="B2" s="56" t="s">
        <v>45</v>
      </c>
      <c r="C2" s="56"/>
      <c r="D2" s="56"/>
      <c r="E2" s="56"/>
      <c r="F2" s="56"/>
      <c r="G2" s="56"/>
      <c r="H2" s="56"/>
      <c r="I2" s="56"/>
    </row>
    <row r="3" spans="2:9" ht="15" thickBot="1" x14ac:dyDescent="0.4">
      <c r="B3" s="77"/>
      <c r="C3" s="77"/>
      <c r="D3" s="77"/>
      <c r="E3" s="77"/>
      <c r="F3" s="77"/>
    </row>
    <row r="4" spans="2:9" ht="45.75" customHeight="1" thickBot="1" x14ac:dyDescent="0.4">
      <c r="B4" s="60" t="s">
        <v>65</v>
      </c>
      <c r="C4" s="61"/>
      <c r="D4" s="61"/>
      <c r="E4" s="61"/>
      <c r="F4" s="61"/>
      <c r="G4" s="61"/>
      <c r="H4" s="61"/>
      <c r="I4" s="62"/>
    </row>
    <row r="5" spans="2:9" s="14" customFormat="1" ht="15" thickBot="1" x14ac:dyDescent="0.4">
      <c r="B5" s="63"/>
      <c r="C5" s="64"/>
      <c r="D5" s="64"/>
      <c r="E5" s="64"/>
      <c r="F5" s="64"/>
      <c r="G5" s="64"/>
      <c r="H5" s="64"/>
      <c r="I5" s="64"/>
    </row>
    <row r="6" spans="2:9" ht="17.149999999999999" customHeight="1" x14ac:dyDescent="0.35">
      <c r="B6" s="69" t="s">
        <v>0</v>
      </c>
      <c r="C6" s="70"/>
      <c r="D6" s="70"/>
      <c r="E6" s="70"/>
      <c r="F6" s="65"/>
      <c r="G6" s="65"/>
      <c r="H6" s="65"/>
      <c r="I6" s="66"/>
    </row>
    <row r="7" spans="2:9" ht="17.149999999999999" customHeight="1" thickBot="1" x14ac:dyDescent="0.4">
      <c r="B7" s="71" t="s">
        <v>1</v>
      </c>
      <c r="C7" s="72"/>
      <c r="D7" s="72"/>
      <c r="E7" s="72"/>
      <c r="F7" s="73" t="s">
        <v>2</v>
      </c>
      <c r="G7" s="74"/>
      <c r="H7" s="67"/>
      <c r="I7" s="68"/>
    </row>
    <row r="8" spans="2:9" s="14" customFormat="1" ht="15" thickBot="1" x14ac:dyDescent="0.4">
      <c r="B8" s="75"/>
      <c r="C8" s="76"/>
      <c r="D8" s="76"/>
      <c r="E8" s="76"/>
      <c r="F8" s="76"/>
      <c r="G8" s="76"/>
      <c r="H8" s="76"/>
      <c r="I8" s="76"/>
    </row>
    <row r="9" spans="2:9" ht="30" customHeight="1" x14ac:dyDescent="0.35">
      <c r="B9" s="31" t="s">
        <v>3</v>
      </c>
      <c r="C9" s="32"/>
      <c r="D9" s="32"/>
      <c r="E9" s="32"/>
      <c r="F9" s="32"/>
      <c r="G9" s="32"/>
      <c r="H9" s="32"/>
      <c r="I9" s="33"/>
    </row>
    <row r="10" spans="2:9" ht="36.75" customHeight="1" x14ac:dyDescent="0.35">
      <c r="B10" s="78" t="s">
        <v>51</v>
      </c>
      <c r="C10" s="79"/>
      <c r="D10" s="79"/>
      <c r="E10" s="79"/>
      <c r="F10" s="79"/>
      <c r="G10" s="79"/>
      <c r="H10" s="80"/>
      <c r="I10" s="21"/>
    </row>
    <row r="11" spans="2:9" ht="45" customHeight="1" x14ac:dyDescent="0.35">
      <c r="B11" s="84" t="s">
        <v>40</v>
      </c>
      <c r="C11" s="85"/>
      <c r="D11" s="85"/>
      <c r="E11" s="85"/>
      <c r="F11" s="85"/>
      <c r="G11" s="85"/>
      <c r="H11" s="86"/>
      <c r="I11" s="12"/>
    </row>
    <row r="12" spans="2:9" ht="45" customHeight="1" x14ac:dyDescent="0.35">
      <c r="B12" s="50" t="s">
        <v>4</v>
      </c>
      <c r="C12" s="51"/>
      <c r="D12" s="51"/>
      <c r="E12" s="51"/>
      <c r="F12" s="51"/>
      <c r="G12" s="51"/>
      <c r="H12" s="52"/>
      <c r="I12" s="12"/>
    </row>
    <row r="13" spans="2:9" ht="45" customHeight="1" x14ac:dyDescent="0.35">
      <c r="B13" s="50" t="s">
        <v>46</v>
      </c>
      <c r="C13" s="51"/>
      <c r="D13" s="51"/>
      <c r="E13" s="51"/>
      <c r="F13" s="51"/>
      <c r="G13" s="51"/>
      <c r="H13" s="52"/>
      <c r="I13" s="12"/>
    </row>
    <row r="14" spans="2:9" ht="45" customHeight="1" thickBot="1" x14ac:dyDescent="0.4">
      <c r="B14" s="47" t="s">
        <v>44</v>
      </c>
      <c r="C14" s="48"/>
      <c r="D14" s="48"/>
      <c r="E14" s="48"/>
      <c r="F14" s="48"/>
      <c r="G14" s="48"/>
      <c r="H14" s="49"/>
      <c r="I14" s="13"/>
    </row>
    <row r="15" spans="2:9" s="14" customFormat="1" ht="15" thickBot="1" x14ac:dyDescent="0.4">
      <c r="B15" s="57"/>
      <c r="C15" s="58"/>
      <c r="D15" s="58"/>
      <c r="E15" s="58"/>
      <c r="F15" s="58"/>
      <c r="G15" s="58"/>
      <c r="H15" s="58"/>
      <c r="I15" s="58"/>
    </row>
    <row r="16" spans="2:9" ht="24" customHeight="1" x14ac:dyDescent="0.35">
      <c r="B16" s="81" t="s">
        <v>41</v>
      </c>
      <c r="C16" s="82"/>
      <c r="D16" s="82"/>
      <c r="E16" s="82"/>
      <c r="F16" s="82"/>
      <c r="G16" s="82"/>
      <c r="H16" s="82"/>
      <c r="I16" s="83"/>
    </row>
    <row r="17" spans="2:9" ht="15.65" customHeight="1" x14ac:dyDescent="0.35">
      <c r="B17" s="53" t="s">
        <v>5</v>
      </c>
      <c r="C17" s="54"/>
      <c r="D17" s="35"/>
      <c r="E17" s="18" t="s">
        <v>6</v>
      </c>
      <c r="F17" s="34" t="s">
        <v>7</v>
      </c>
      <c r="G17" s="35"/>
      <c r="H17" s="34" t="s">
        <v>8</v>
      </c>
      <c r="I17" s="59"/>
    </row>
    <row r="18" spans="2:9" ht="20.149999999999999" customHeight="1" thickBot="1" x14ac:dyDescent="0.4">
      <c r="B18" s="44" t="s">
        <v>42</v>
      </c>
      <c r="C18" s="45"/>
      <c r="D18" s="46"/>
      <c r="E18" s="17">
        <v>100</v>
      </c>
      <c r="F18" s="41" t="str">
        <f>IF(E18=100,"neuplatňuje sa","sem doplň minimum")</f>
        <v>neuplatňuje sa</v>
      </c>
      <c r="G18" s="42"/>
      <c r="H18" s="41" t="str">
        <f>IF(E18=100,"neuplatňuje sa","sem doplň maximum")</f>
        <v>neuplatňuje sa</v>
      </c>
      <c r="I18" s="43"/>
    </row>
    <row r="19" spans="2:9" ht="22.5" customHeight="1" thickBot="1" x14ac:dyDescent="0.4">
      <c r="B19" s="147" t="s">
        <v>61</v>
      </c>
      <c r="C19" s="148" t="s">
        <v>47</v>
      </c>
      <c r="D19" s="149"/>
      <c r="E19" s="150"/>
      <c r="F19" s="151" t="s">
        <v>50</v>
      </c>
      <c r="G19" s="145" t="s">
        <v>62</v>
      </c>
      <c r="H19" s="145" t="s">
        <v>74</v>
      </c>
      <c r="I19" s="146" t="s">
        <v>63</v>
      </c>
    </row>
    <row r="20" spans="2:9" ht="35.5" customHeight="1" thickBot="1" x14ac:dyDescent="0.4">
      <c r="B20" s="131" t="s">
        <v>67</v>
      </c>
      <c r="C20" s="132" t="s">
        <v>75</v>
      </c>
      <c r="D20" s="133"/>
      <c r="E20" s="133"/>
      <c r="F20" s="133"/>
      <c r="G20" s="134"/>
      <c r="H20" s="136"/>
      <c r="I20" s="117"/>
    </row>
    <row r="21" spans="2:9" ht="20.5" customHeight="1" thickTop="1" x14ac:dyDescent="0.35">
      <c r="B21" s="121" t="s">
        <v>69</v>
      </c>
      <c r="C21" s="139" t="s">
        <v>72</v>
      </c>
      <c r="D21" s="122"/>
      <c r="E21" s="123"/>
      <c r="F21" s="124">
        <v>0</v>
      </c>
      <c r="G21" s="125">
        <v>0</v>
      </c>
      <c r="H21" s="137">
        <f>IF(F$7="Som platcom DPH",G21*0.23,0)</f>
        <v>0</v>
      </c>
      <c r="I21" s="142">
        <f t="shared" ref="I21:I22" si="0">SUM(G21+H21)*F21</f>
        <v>0</v>
      </c>
    </row>
    <row r="22" spans="2:9" ht="20.5" customHeight="1" thickBot="1" x14ac:dyDescent="0.4">
      <c r="B22" s="126" t="s">
        <v>70</v>
      </c>
      <c r="C22" s="140" t="s">
        <v>73</v>
      </c>
      <c r="D22" s="127"/>
      <c r="E22" s="128"/>
      <c r="F22" s="129">
        <v>0</v>
      </c>
      <c r="G22" s="130">
        <v>0</v>
      </c>
      <c r="H22" s="138">
        <f>IF(F$7="Som platcom DPH",G22*0.23,0)</f>
        <v>0</v>
      </c>
      <c r="I22" s="143">
        <f t="shared" si="0"/>
        <v>0</v>
      </c>
    </row>
    <row r="23" spans="2:9" ht="24.5" customHeight="1" thickBot="1" x14ac:dyDescent="0.4">
      <c r="B23" s="135" t="s">
        <v>68</v>
      </c>
      <c r="C23" s="141" t="s">
        <v>71</v>
      </c>
      <c r="D23" s="118"/>
      <c r="E23" s="119"/>
      <c r="F23" s="120">
        <v>1</v>
      </c>
      <c r="G23" s="130">
        <v>0</v>
      </c>
      <c r="H23" s="138">
        <f>IF(F$7="Som platcom DPH",G23*0.23,0)</f>
        <v>0</v>
      </c>
      <c r="I23" s="143">
        <f t="shared" ref="I23" si="1">SUM(G23+H23)*F23</f>
        <v>0</v>
      </c>
    </row>
    <row r="24" spans="2:9" ht="31" customHeight="1" thickBot="1" x14ac:dyDescent="0.4">
      <c r="B24" s="36" t="s">
        <v>48</v>
      </c>
      <c r="C24" s="37"/>
      <c r="D24" s="37"/>
      <c r="E24" s="37"/>
      <c r="F24" s="37"/>
      <c r="G24" s="37"/>
      <c r="H24" s="37"/>
      <c r="I24" s="144">
        <f>SUM(I21:I23)</f>
        <v>0</v>
      </c>
    </row>
    <row r="25" spans="2:9" ht="16" customHeight="1" thickBot="1" x14ac:dyDescent="0.4">
      <c r="B25" s="19" t="s">
        <v>10</v>
      </c>
      <c r="C25" s="20"/>
      <c r="D25" s="20"/>
      <c r="E25" s="20"/>
      <c r="F25" s="38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39"/>
      <c r="H25" s="39"/>
      <c r="I25" s="40"/>
    </row>
    <row r="26" spans="2:9" ht="15" customHeight="1" thickBot="1" x14ac:dyDescent="0.4">
      <c r="B26" s="75"/>
      <c r="C26" s="76"/>
      <c r="D26" s="76"/>
      <c r="E26" s="76"/>
      <c r="F26" s="76"/>
      <c r="G26" s="76"/>
      <c r="H26" s="76"/>
      <c r="I26" s="76"/>
    </row>
    <row r="27" spans="2:9" ht="23.15" customHeight="1" thickBot="1" x14ac:dyDescent="0.4">
      <c r="B27" s="108" t="s">
        <v>60</v>
      </c>
      <c r="C27" s="109"/>
      <c r="D27" s="109"/>
      <c r="E27" s="109"/>
      <c r="F27" s="109"/>
      <c r="G27" s="109"/>
      <c r="H27" s="109"/>
      <c r="I27" s="110"/>
    </row>
    <row r="28" spans="2:9" ht="20.5" customHeight="1" x14ac:dyDescent="0.35">
      <c r="B28" s="113"/>
      <c r="C28" s="114"/>
      <c r="D28" s="114"/>
      <c r="E28" s="114"/>
      <c r="F28" s="114"/>
      <c r="G28" s="115"/>
      <c r="H28" s="111" t="s">
        <v>9</v>
      </c>
      <c r="I28" s="112"/>
    </row>
    <row r="29" spans="2:9" s="16" customFormat="1" ht="26.25" customHeight="1" thickBot="1" x14ac:dyDescent="0.4">
      <c r="B29" s="87" t="s">
        <v>43</v>
      </c>
      <c r="C29" s="88"/>
      <c r="D29" s="88"/>
      <c r="E29" s="88"/>
      <c r="F29" s="88"/>
      <c r="G29" s="89"/>
      <c r="H29" s="90"/>
      <c r="I29" s="91"/>
    </row>
    <row r="30" spans="2:9" s="16" customFormat="1" ht="17.149999999999999" customHeight="1" x14ac:dyDescent="0.35">
      <c r="B30" s="116" t="s">
        <v>66</v>
      </c>
      <c r="C30" s="116"/>
      <c r="D30" s="116"/>
      <c r="E30" s="116"/>
      <c r="F30" s="116"/>
      <c r="G30" s="116"/>
      <c r="H30" s="116"/>
      <c r="I30" s="116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98" t="s">
        <v>11</v>
      </c>
      <c r="C32" s="99"/>
      <c r="D32" s="100"/>
      <c r="E32" s="104" t="s">
        <v>49</v>
      </c>
      <c r="F32" s="105"/>
      <c r="G32" s="92" t="s">
        <v>12</v>
      </c>
      <c r="H32" s="93"/>
      <c r="I32" s="94"/>
    </row>
    <row r="33" spans="2:9" ht="11.5" customHeight="1" thickBot="1" x14ac:dyDescent="0.4">
      <c r="B33" s="101"/>
      <c r="C33" s="102"/>
      <c r="D33" s="103"/>
      <c r="E33" s="106"/>
      <c r="F33" s="107"/>
      <c r="G33" s="95"/>
      <c r="H33" s="96"/>
      <c r="I33" s="97"/>
    </row>
  </sheetData>
  <mergeCells count="42">
    <mergeCell ref="C20:G20"/>
    <mergeCell ref="H20:I20"/>
    <mergeCell ref="B29:G29"/>
    <mergeCell ref="B26:I26"/>
    <mergeCell ref="H29:I29"/>
    <mergeCell ref="G32:I33"/>
    <mergeCell ref="B32:D33"/>
    <mergeCell ref="E32:F33"/>
    <mergeCell ref="B27:I27"/>
    <mergeCell ref="H28:I28"/>
    <mergeCell ref="B28:G28"/>
    <mergeCell ref="B30:I30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4:H24"/>
    <mergeCell ref="F25:I25"/>
    <mergeCell ref="C22:E22"/>
    <mergeCell ref="C23:E23"/>
    <mergeCell ref="F18:G18"/>
    <mergeCell ref="H18:I18"/>
    <mergeCell ref="B18:D18"/>
    <mergeCell ref="B14:H14"/>
    <mergeCell ref="B13:H13"/>
    <mergeCell ref="B12:H12"/>
    <mergeCell ref="C19:E19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52</v>
      </c>
    </row>
    <row r="3" spans="2:2" x14ac:dyDescent="0.35">
      <c r="B3" s="24"/>
    </row>
    <row r="4" spans="2:2" x14ac:dyDescent="0.35">
      <c r="B4" s="25" t="s">
        <v>14</v>
      </c>
    </row>
    <row r="5" spans="2:2" x14ac:dyDescent="0.35">
      <c r="B5" s="26"/>
    </row>
    <row r="6" spans="2:2" x14ac:dyDescent="0.35">
      <c r="B6" s="27" t="s">
        <v>15</v>
      </c>
    </row>
    <row r="7" spans="2:2" x14ac:dyDescent="0.35">
      <c r="B7" s="25"/>
    </row>
    <row r="8" spans="2:2" ht="60.75" customHeight="1" x14ac:dyDescent="0.35">
      <c r="B8" s="28" t="s">
        <v>53</v>
      </c>
    </row>
    <row r="9" spans="2:2" x14ac:dyDescent="0.35">
      <c r="B9" s="28"/>
    </row>
    <row r="10" spans="2:2" x14ac:dyDescent="0.35">
      <c r="B10" s="29" t="s">
        <v>54</v>
      </c>
    </row>
    <row r="11" spans="2:2" x14ac:dyDescent="0.35">
      <c r="B11" s="29" t="s">
        <v>55</v>
      </c>
    </row>
    <row r="12" spans="2:2" x14ac:dyDescent="0.35">
      <c r="B12" s="29" t="s">
        <v>56</v>
      </c>
    </row>
    <row r="13" spans="2:2" x14ac:dyDescent="0.35">
      <c r="B13" s="29" t="s">
        <v>57</v>
      </c>
    </row>
    <row r="14" spans="2:2" x14ac:dyDescent="0.35">
      <c r="B14" s="25"/>
    </row>
    <row r="15" spans="2:2" ht="29" x14ac:dyDescent="0.35">
      <c r="B15" s="28" t="s">
        <v>58</v>
      </c>
    </row>
    <row r="16" spans="2:2" x14ac:dyDescent="0.35">
      <c r="B16" s="30"/>
    </row>
    <row r="17" spans="2:2" ht="29" x14ac:dyDescent="0.35">
      <c r="B17" s="25" t="s">
        <v>59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2025-09-04T04:28:41Z</cp:lastPrinted>
  <dcterms:created xsi:type="dcterms:W3CDTF">2022-09-22T09:41:16Z</dcterms:created>
  <dcterms:modified xsi:type="dcterms:W3CDTF">2025-11-10T08:57:39Z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