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7.1.2025 PAKIET II 2026\ZAŁĄCZNIKI 2026 PAKIET 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ofertowy'!$B$1:$L$187</definedName>
  </definedNames>
  <calcPr calcId="162913"/>
</workbook>
</file>

<file path=xl/calcChain.xml><?xml version="1.0" encoding="utf-8"?>
<calcChain xmlns="http://schemas.openxmlformats.org/spreadsheetml/2006/main">
  <c r="I49" i="1" l="1"/>
  <c r="I95" i="1"/>
  <c r="K95" i="1" s="1"/>
  <c r="K49" i="1" l="1"/>
  <c r="L49" i="1" s="1"/>
  <c r="L95" i="1"/>
  <c r="I58" i="1" l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37" i="1" l="1"/>
  <c r="I38" i="1"/>
  <c r="K37" i="1" l="1"/>
  <c r="L37" i="1" s="1"/>
  <c r="L90" i="1"/>
  <c r="L60" i="1"/>
  <c r="L59" i="1"/>
  <c r="I55" i="1"/>
  <c r="K55" i="1" s="1"/>
  <c r="I50" i="1"/>
  <c r="K50" i="1" s="1"/>
  <c r="I44" i="1"/>
  <c r="K44" i="1" s="1"/>
  <c r="I43" i="1"/>
  <c r="I32" i="1"/>
  <c r="I31" i="1"/>
  <c r="L70" i="1" l="1"/>
  <c r="L88" i="1"/>
  <c r="L65" i="1"/>
  <c r="L58" i="1"/>
  <c r="L62" i="1"/>
  <c r="L93" i="1"/>
  <c r="L91" i="1"/>
  <c r="L75" i="1"/>
  <c r="L94" i="1"/>
  <c r="L92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69" i="1"/>
  <c r="L68" i="1"/>
  <c r="L67" i="1"/>
  <c r="L66" i="1"/>
  <c r="L64" i="1"/>
  <c r="L63" i="1"/>
  <c r="L61" i="1"/>
  <c r="L55" i="1"/>
  <c r="L50" i="1"/>
  <c r="L44" i="1"/>
  <c r="K43" i="1"/>
  <c r="L43" i="1" s="1"/>
  <c r="K38" i="1"/>
  <c r="L38" i="1" s="1"/>
  <c r="K31" i="1"/>
  <c r="L31" i="1" s="1"/>
  <c r="K32" i="1"/>
  <c r="L32" i="1" s="1"/>
  <c r="L96" i="1" l="1"/>
  <c r="B26" i="1" s="1"/>
</calcChain>
</file>

<file path=xl/sharedStrings.xml><?xml version="1.0" encoding="utf-8"?>
<sst xmlns="http://schemas.openxmlformats.org/spreadsheetml/2006/main" count="338" uniqueCount="213">
  <si>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</si>
  <si>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</si>
  <si>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</si>
  <si>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</si>
  <si>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</si>
  <si>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</si>
  <si>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</si>
  <si>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</si>
  <si>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</si>
  <si>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</si>
  <si>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</si>
  <si>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</si>
  <si>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</si>
  <si>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</si>
  <si>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</si>
  <si>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</si>
  <si>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</si>
  <si>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</si>
  <si>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</si>
  <si>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</si>
  <si>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</si>
  <si>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</si>
  <si>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</si>
  <si>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</si>
  <si>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</si>
  <si>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</si>
  <si>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</si>
  <si>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</si>
  <si>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</si>
  <si>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</si>
  <si>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</si>
  <si>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</si>
  <si>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</si>
  <si>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</si>
  <si>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</si>
  <si>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</si>
  <si>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</si>
  <si>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</si>
  <si>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</si>
  <si>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</si>
  <si>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</si>
  <si>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</si>
  <si>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</si>
  <si>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</si>
  <si>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</si>
  <si>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</si>
  <si>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</si>
  <si>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</si>
  <si>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</si>
  <si>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</si>
  <si>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</si>
  <si>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</si>
  <si>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</si>
  <si>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</si>
  <si>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</si>
  <si>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</si>
  <si>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</si>
  <si>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</si>
  <si>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</si>
  <si>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</si>
  <si>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</si>
  <si>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</si>
  <si>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</si>
  <si>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</si>
  <si>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</si>
  <si>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</si>
  <si>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</si>
  <si>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</si>
  <si>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</si>
  <si>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</si>
  <si>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</si>
  <si>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</si>
  <si>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</si>
  <si>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</si>
  <si>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</si>
  <si>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</si>
  <si>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</si>
  <si>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</si>
  <si>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</si>
  <si>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</si>
  <si>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</si>
  <si>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</si>
  <si>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</si>
  <si>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</si>
  <si>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</si>
  <si>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</si>
  <si>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</si>
  <si>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</si>
  <si>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</si>
  <si>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</si>
  <si>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</si>
  <si>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</si>
  <si>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</si>
  <si>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</si>
  <si>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</si>
  <si>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</si>
  <si>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</si>
  <si>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</si>
  <si>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</si>
  <si>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</si>
  <si>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</si>
  <si>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</si>
  <si>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</si>
  <si>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</si>
  <si>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</si>
  <si>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</si>
  <si>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</si>
  <si>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</si>
  <si>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</si>
  <si>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</si>
  <si>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</si>
  <si>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</si>
  <si>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</si>
  <si>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</si>
  <si>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</si>
  <si>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</si>
  <si>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</si>
  <si>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</si>
  <si>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</si>
  <si>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</si>
  <si>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</si>
  <si>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</si>
  <si>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</si>
  <si>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</si>
  <si>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</si>
  <si>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</si>
  <si>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</si>
  <si>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</si>
  <si>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</si>
  <si>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</si>
  <si>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</si>
  <si>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</si>
  <si>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</si>
  <si>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</si>
  <si>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</si>
  <si>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</si>
  <si>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</si>
  <si>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</si>
  <si>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</si>
  <si>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</si>
  <si>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</si>
  <si>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</si>
  <si>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</si>
  <si>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</si>
  <si>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</si>
  <si>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</si>
  <si>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</si>
  <si>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</si>
  <si>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</si>
  <si>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</si>
  <si>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</si>
  <si>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</si>
  <si>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</si>
  <si>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</si>
  <si>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</si>
  <si>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</si>
  <si>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</si>
  <si>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</si>
  <si>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</si>
  <si>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</si>
  <si>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</si>
  <si>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</si>
  <si>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</si>
  <si>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</si>
  <si>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</si>
  <si>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</si>
  <si>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</si>
  <si>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N-ZSGDNSO</t>
  </si>
  <si>
    <t>Zbiór szyszek z gospodarczych drzewostanów nasiennych sosnowych</t>
  </si>
  <si>
    <t>10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</si>
  <si>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</si>
  <si>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</si>
  <si>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</si>
  <si>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</si>
  <si>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</si>
  <si>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</si>
  <si>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</si>
  <si>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</si>
  <si>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</si>
  <si>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</si>
  <si>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</si>
  <si>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</si>
  <si>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</si>
  <si>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</si>
  <si>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</si>
  <si>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</si>
  <si>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</si>
  <si>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</si>
  <si>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</si>
  <si>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</si>
  <si>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</si>
  <si>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</si>
  <si>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157</t>
  </si>
  <si>
    <t>SZUK-PĘDR</t>
  </si>
  <si>
    <t>Badanie zapędraczenia gleby - dół o objętości 0,5 m3</t>
  </si>
  <si>
    <t>32</t>
  </si>
  <si>
    <t>33</t>
  </si>
  <si>
    <t>34</t>
  </si>
  <si>
    <t>35</t>
  </si>
  <si>
    <t>338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</si>
  <si>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</si>
  <si>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</si>
  <si>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</si>
  <si>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</si>
  <si>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</si>
  <si>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</si>
  <si>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</si>
  <si>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</si>
  <si>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</si>
  <si>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</si>
  <si>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ZG.270.7.1.2025</t>
  </si>
  <si>
    <t>Załącznik nr 2.1 do INDPP</t>
  </si>
  <si>
    <r>
      <t xml:space="preserve">Odpowiadając na zaproszenie do składania ofert na "„Wykonywanie usług z zakresu gospodarki leśnej na terenie Nadleśnictwie Siewierz. Umowa realizacyjna 2026 – Pakiet II"  składamy niniejszym ofertę na pakiet </t>
    </r>
    <r>
      <rPr>
        <b/>
        <sz val="11"/>
        <color rgb="FF333333"/>
        <rFont val="Arial"/>
        <family val="2"/>
        <charset val="238"/>
      </rPr>
      <t>Pakiet II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</si>
</sst>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39" fontId="1" fillId="2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49" fontId="22" fillId="0" borderId="2" xfId="0" applyNumberFormat="1" applyFont="1" applyFill="1" applyBorder="1" applyAlignment="1">
      <alignment horizontal="left" vertical="center" wrapText="1"/>
    </xf>
    <xf numFmtId="39" fontId="13" fillId="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13" fillId="0" borderId="2" xfId="0" applyNumberFormat="1" applyFont="1" applyFill="1" applyBorder="1" applyAlignment="1">
      <alignment horizontal="left" vertical="center"/>
    </xf>
    <xf numFmtId="1" fontId="13" fillId="0" borderId="2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1" fontId="16" fillId="2" borderId="0" xfId="0" applyNumberFormat="1" applyFont="1" applyFill="1" applyAlignment="1">
      <alignment horizontal="left"/>
    </xf>
    <xf numFmtId="49" fontId="23" fillId="2" borderId="0" xfId="0" applyNumberFormat="1" applyFont="1" applyFill="1" applyAlignment="1">
      <alignment horizontal="left" vertical="top"/>
    </xf>
    <xf numFmtId="0" fontId="8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7"/>
  <sheetViews>
    <sheetView tabSelected="1" view="pageBreakPreview" topLeftCell="A19" zoomScaleNormal="100" zoomScaleSheetLayoutView="100" workbookViewId="0">
      <selection activeCell="E23" sqref="E23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2.6" customHeight="1" x14ac:dyDescent="0.25">
      <c r="B1" s="109" t="s">
        <v>210</v>
      </c>
      <c r="C1" s="109"/>
      <c r="D1" s="109"/>
    </row>
    <row r="2" spans="2:12" s="1" customFormat="1" ht="17.100000000000001" customHeight="1" x14ac:dyDescent="0.2">
      <c r="B2" s="110" t="s">
        <v>211</v>
      </c>
      <c r="C2" s="110"/>
      <c r="D2" s="110"/>
      <c r="I2" s="103"/>
      <c r="J2" s="103"/>
      <c r="K2" s="103"/>
      <c r="L2" s="103"/>
    </row>
    <row r="3" spans="2:12" s="1" customFormat="1" ht="28.65" customHeight="1" x14ac:dyDescent="0.25">
      <c r="B3" s="111"/>
      <c r="C3" s="111"/>
      <c r="D3" s="111"/>
      <c r="E3" s="111"/>
    </row>
    <row r="4" spans="2:12" s="1" customFormat="1" ht="2.7" customHeight="1" x14ac:dyDescent="0.25">
      <c r="B4" s="105"/>
      <c r="C4" s="105"/>
      <c r="D4" s="105"/>
      <c r="E4" s="45"/>
    </row>
    <row r="5" spans="2:12" s="1" customFormat="1" ht="28.65" customHeight="1" x14ac:dyDescent="0.25">
      <c r="B5" s="111"/>
      <c r="C5" s="111"/>
      <c r="D5" s="111"/>
      <c r="E5" s="111"/>
    </row>
    <row r="6" spans="2:12" s="1" customFormat="1" ht="2.7" customHeight="1" x14ac:dyDescent="0.25">
      <c r="B6" s="105"/>
      <c r="C6" s="105"/>
      <c r="D6" s="105"/>
      <c r="E6" s="45"/>
    </row>
    <row r="7" spans="2:12" s="1" customFormat="1" ht="28.65" customHeight="1" x14ac:dyDescent="0.25">
      <c r="B7" s="111"/>
      <c r="C7" s="111"/>
      <c r="D7" s="111"/>
      <c r="E7" s="111"/>
    </row>
    <row r="8" spans="2:12" s="1" customFormat="1" ht="5.25" customHeight="1" x14ac:dyDescent="0.25">
      <c r="B8" s="105"/>
      <c r="C8" s="105"/>
      <c r="D8" s="105"/>
      <c r="E8" s="45"/>
    </row>
    <row r="9" spans="2:12" s="1" customFormat="1" ht="4.3499999999999996" customHeight="1" x14ac:dyDescent="0.2"/>
    <row r="10" spans="2:12" s="1" customFormat="1" ht="8.4" customHeight="1" x14ac:dyDescent="0.2">
      <c r="B10" s="106" t="s">
        <v>92</v>
      </c>
      <c r="C10" s="106"/>
      <c r="D10" s="106"/>
    </row>
    <row r="11" spans="2:12" s="1" customFormat="1" ht="12.15" customHeight="1" x14ac:dyDescent="0.2">
      <c r="B11" s="106"/>
      <c r="C11" s="106"/>
      <c r="D11" s="106"/>
      <c r="G11" s="43"/>
      <c r="H11" s="108"/>
      <c r="I11" s="108"/>
      <c r="J11" s="108"/>
      <c r="K11" s="108"/>
      <c r="L11" s="108"/>
    </row>
    <row r="12" spans="2:12" s="1" customFormat="1" ht="7.95" customHeight="1" x14ac:dyDescent="0.2">
      <c r="H12" s="108"/>
      <c r="I12" s="108"/>
      <c r="J12" s="108"/>
      <c r="K12" s="108"/>
      <c r="L12" s="108"/>
    </row>
    <row r="13" spans="2:12" s="1" customFormat="1" ht="20.25" customHeight="1" x14ac:dyDescent="0.2">
      <c r="C13" s="62" t="s">
        <v>93</v>
      </c>
      <c r="D13" s="62"/>
      <c r="E13" s="62"/>
      <c r="F13" s="62"/>
      <c r="G13" s="62"/>
      <c r="H13" s="62"/>
      <c r="I13" s="62"/>
      <c r="J13" s="62"/>
      <c r="K13" s="62"/>
      <c r="L13" s="62"/>
    </row>
    <row r="14" spans="2:12" s="1" customFormat="1" ht="24" customHeight="1" x14ac:dyDescent="0.2"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2:12" s="1" customFormat="1" ht="43.2" customHeight="1" x14ac:dyDescent="0.2"/>
    <row r="16" spans="2:12" s="1" customFormat="1" ht="20.85" customHeight="1" x14ac:dyDescent="0.2">
      <c r="B16" s="104" t="s">
        <v>94</v>
      </c>
      <c r="C16" s="104"/>
      <c r="D16" s="104"/>
      <c r="E16" s="104"/>
      <c r="F16" s="104"/>
      <c r="G16" s="104"/>
      <c r="H16" s="104"/>
      <c r="I16" s="104"/>
    </row>
    <row r="17" spans="2:12" s="1" customFormat="1" ht="2.7" customHeight="1" x14ac:dyDescent="0.2"/>
    <row r="18" spans="2:12" s="1" customFormat="1" ht="20.85" customHeight="1" x14ac:dyDescent="0.2">
      <c r="B18" s="104" t="s">
        <v>95</v>
      </c>
      <c r="C18" s="104"/>
      <c r="D18" s="104"/>
      <c r="E18" s="104"/>
      <c r="F18" s="104"/>
      <c r="G18" s="104"/>
      <c r="H18" s="104"/>
      <c r="I18" s="104"/>
    </row>
    <row r="19" spans="2:12" s="1" customFormat="1" ht="2.7" customHeight="1" x14ac:dyDescent="0.2"/>
    <row r="20" spans="2:12" s="1" customFormat="1" ht="20.85" customHeight="1" x14ac:dyDescent="0.2">
      <c r="B20" s="104" t="s">
        <v>96</v>
      </c>
      <c r="C20" s="104"/>
      <c r="D20" s="104"/>
      <c r="E20" s="104"/>
      <c r="F20" s="104"/>
      <c r="G20" s="104"/>
      <c r="H20" s="104"/>
      <c r="I20" s="104"/>
    </row>
    <row r="21" spans="2:12" s="1" customFormat="1" ht="2.7" customHeight="1" x14ac:dyDescent="0.2"/>
    <row r="22" spans="2:12" s="1" customFormat="1" ht="20.85" customHeight="1" x14ac:dyDescent="0.2">
      <c r="B22" s="104" t="s">
        <v>97</v>
      </c>
      <c r="C22" s="104"/>
      <c r="D22" s="104"/>
      <c r="E22" s="104"/>
      <c r="F22" s="104"/>
      <c r="G22" s="104"/>
      <c r="H22" s="104"/>
      <c r="I22" s="104"/>
    </row>
    <row r="23" spans="2:12" s="1" customFormat="1" ht="34.65" customHeight="1" x14ac:dyDescent="0.2"/>
    <row r="24" spans="2:12" s="1" customFormat="1" ht="50.1" customHeight="1" x14ac:dyDescent="0.2">
      <c r="B24" s="107" t="s">
        <v>212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</row>
    <row r="25" spans="2:12" s="1" customFormat="1" ht="6.75" customHeight="1" x14ac:dyDescent="0.2"/>
    <row r="26" spans="2:12" s="1" customFormat="1" ht="50.1" customHeight="1" x14ac:dyDescent="0.2">
      <c r="B26" s="61" t="str">
        <f xml:space="preserve"> "1.  Za wykonanie przedmiotu zamówienia w tym Pakiecie oferujemy następujące wynagrodzenie brutto: " &amp; TEXT(L96,"#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6" t="s">
        <v>98</v>
      </c>
      <c r="C29" s="6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2" t="s">
        <v>0</v>
      </c>
      <c r="C30" s="10" t="s">
        <v>134</v>
      </c>
      <c r="D30" s="23" t="s">
        <v>1</v>
      </c>
      <c r="E30" s="23" t="s">
        <v>2</v>
      </c>
      <c r="F30" s="23" t="s">
        <v>3</v>
      </c>
      <c r="G30" s="23" t="s">
        <v>4</v>
      </c>
      <c r="H30" s="23" t="s">
        <v>5</v>
      </c>
      <c r="I30" s="24" t="s">
        <v>6</v>
      </c>
      <c r="J30" s="23" t="s">
        <v>7</v>
      </c>
      <c r="K30" s="23" t="s">
        <v>8</v>
      </c>
      <c r="L30" s="24" t="s">
        <v>9</v>
      </c>
    </row>
    <row r="31" spans="2:12" s="1" customFormat="1" ht="27.6" customHeight="1" x14ac:dyDescent="0.2">
      <c r="B31" s="7">
        <v>1</v>
      </c>
      <c r="C31" s="7" t="s">
        <v>14</v>
      </c>
      <c r="D31" s="8" t="s">
        <v>15</v>
      </c>
      <c r="E31" s="28" t="s">
        <v>16</v>
      </c>
      <c r="F31" s="8" t="s">
        <v>13</v>
      </c>
      <c r="G31" s="46">
        <v>2710</v>
      </c>
      <c r="H31" s="39">
        <v>0</v>
      </c>
      <c r="I31" s="37">
        <f>ROUND(G31* H31,2)</f>
        <v>0</v>
      </c>
      <c r="J31" s="16" t="s">
        <v>104</v>
      </c>
      <c r="K31" s="38">
        <f>ROUND(I31* J31/100,2)</f>
        <v>0</v>
      </c>
      <c r="L31" s="38">
        <f>ROUND(I31+ K31,2)</f>
        <v>0</v>
      </c>
    </row>
    <row r="32" spans="2:12" s="1" customFormat="1" ht="27.6" customHeight="1" x14ac:dyDescent="0.2">
      <c r="B32" s="7">
        <v>2</v>
      </c>
      <c r="C32" s="7" t="s">
        <v>10</v>
      </c>
      <c r="D32" s="8" t="s">
        <v>11</v>
      </c>
      <c r="E32" s="28" t="s">
        <v>12</v>
      </c>
      <c r="F32" s="8" t="s">
        <v>13</v>
      </c>
      <c r="G32" s="46">
        <v>5806</v>
      </c>
      <c r="H32" s="39">
        <v>0</v>
      </c>
      <c r="I32" s="37">
        <f>ROUND(G32* H32,2)</f>
        <v>0</v>
      </c>
      <c r="J32" s="14">
        <v>8</v>
      </c>
      <c r="K32" s="38">
        <f>ROUND(I32* J32/100,2)</f>
        <v>0</v>
      </c>
      <c r="L32" s="38">
        <f>ROUND(I32+ K32,2)</f>
        <v>0</v>
      </c>
    </row>
    <row r="33" spans="2:12" s="1" customFormat="1" ht="3.15" customHeight="1" x14ac:dyDescent="0.2"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</row>
    <row r="34" spans="2:12" s="1" customFormat="1" ht="18.149999999999999" customHeight="1" x14ac:dyDescent="0.2">
      <c r="B34" s="100" t="s">
        <v>99</v>
      </c>
      <c r="C34" s="101"/>
      <c r="D34" s="101"/>
      <c r="E34" s="102"/>
      <c r="F34" s="19"/>
      <c r="G34" s="19"/>
      <c r="H34" s="19"/>
      <c r="I34" s="8"/>
      <c r="J34" s="7"/>
      <c r="K34" s="17"/>
      <c r="L34" s="17"/>
    </row>
    <row r="35" spans="2:12" s="1" customFormat="1" ht="5.25" customHeight="1" x14ac:dyDescent="0.2"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</row>
    <row r="36" spans="2:12" s="1" customFormat="1" ht="51" customHeight="1" x14ac:dyDescent="0.2">
      <c r="B36" s="9" t="s">
        <v>0</v>
      </c>
      <c r="C36" s="10" t="s">
        <v>134</v>
      </c>
      <c r="D36" s="11" t="s">
        <v>1</v>
      </c>
      <c r="E36" s="11" t="s">
        <v>2</v>
      </c>
      <c r="F36" s="11" t="s">
        <v>3</v>
      </c>
      <c r="G36" s="23" t="s">
        <v>4</v>
      </c>
      <c r="H36" s="11" t="s">
        <v>5</v>
      </c>
      <c r="I36" s="12" t="s">
        <v>6</v>
      </c>
      <c r="J36" s="13" t="s">
        <v>7</v>
      </c>
      <c r="K36" s="13" t="s">
        <v>8</v>
      </c>
      <c r="L36" s="12" t="s">
        <v>9</v>
      </c>
    </row>
    <row r="37" spans="2:12" s="1" customFormat="1" ht="28.8" customHeight="1" x14ac:dyDescent="0.2">
      <c r="B37" s="47">
        <v>3</v>
      </c>
      <c r="C37" s="48" t="s">
        <v>14</v>
      </c>
      <c r="D37" s="49" t="s">
        <v>15</v>
      </c>
      <c r="E37" s="50" t="s">
        <v>16</v>
      </c>
      <c r="F37" s="48" t="s">
        <v>13</v>
      </c>
      <c r="G37" s="51">
        <v>334</v>
      </c>
      <c r="H37" s="41">
        <v>0</v>
      </c>
      <c r="I37" s="40">
        <f>ROUND(G37* H37,2)</f>
        <v>0</v>
      </c>
      <c r="J37" s="14">
        <v>8</v>
      </c>
      <c r="K37" s="38">
        <f>ROUND(I37* J37/100,2)</f>
        <v>0</v>
      </c>
      <c r="L37" s="38">
        <f>ROUND(I37+ K37,2)</f>
        <v>0</v>
      </c>
    </row>
    <row r="38" spans="2:12" s="1" customFormat="1" ht="28.2" customHeight="1" x14ac:dyDescent="0.2">
      <c r="B38" s="47">
        <v>4</v>
      </c>
      <c r="C38" s="48" t="s">
        <v>10</v>
      </c>
      <c r="D38" s="49" t="s">
        <v>11</v>
      </c>
      <c r="E38" s="50" t="s">
        <v>12</v>
      </c>
      <c r="F38" s="48" t="s">
        <v>13</v>
      </c>
      <c r="G38" s="51">
        <v>6870</v>
      </c>
      <c r="H38" s="41">
        <v>0</v>
      </c>
      <c r="I38" s="40">
        <f>ROUND(G38* H38,2)</f>
        <v>0</v>
      </c>
      <c r="J38" s="14">
        <v>8</v>
      </c>
      <c r="K38" s="38">
        <f>ROUND(I38* J38/100,2)</f>
        <v>0</v>
      </c>
      <c r="L38" s="38">
        <f>ROUND(I38+ K38,2)</f>
        <v>0</v>
      </c>
    </row>
    <row r="39" spans="2:12" s="1" customFormat="1" ht="3.15" customHeight="1" x14ac:dyDescent="0.2"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</row>
    <row r="40" spans="2:12" s="1" customFormat="1" ht="18.149999999999999" customHeight="1" x14ac:dyDescent="0.2">
      <c r="B40" s="100" t="s">
        <v>100</v>
      </c>
      <c r="C40" s="101"/>
      <c r="D40" s="101"/>
      <c r="E40" s="102"/>
      <c r="F40" s="19"/>
      <c r="G40" s="19"/>
      <c r="H40" s="19"/>
      <c r="I40" s="8"/>
      <c r="J40" s="7"/>
      <c r="K40" s="17"/>
      <c r="L40" s="17"/>
    </row>
    <row r="41" spans="2:12" s="1" customFormat="1" ht="5.25" customHeight="1" x14ac:dyDescent="0.2"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</row>
    <row r="42" spans="2:12" s="1" customFormat="1" ht="51" customHeight="1" x14ac:dyDescent="0.2">
      <c r="B42" s="9" t="s">
        <v>0</v>
      </c>
      <c r="C42" s="10" t="s">
        <v>134</v>
      </c>
      <c r="D42" s="11" t="s">
        <v>1</v>
      </c>
      <c r="E42" s="11" t="s">
        <v>2</v>
      </c>
      <c r="F42" s="11" t="s">
        <v>3</v>
      </c>
      <c r="G42" s="11" t="s">
        <v>4</v>
      </c>
      <c r="H42" s="11" t="s">
        <v>5</v>
      </c>
      <c r="I42" s="12" t="s">
        <v>6</v>
      </c>
      <c r="J42" s="13" t="s">
        <v>7</v>
      </c>
      <c r="K42" s="13" t="s">
        <v>8</v>
      </c>
      <c r="L42" s="12" t="s">
        <v>9</v>
      </c>
    </row>
    <row r="43" spans="2:12" s="1" customFormat="1" ht="28.2" customHeight="1" x14ac:dyDescent="0.2">
      <c r="B43" s="47">
        <v>5</v>
      </c>
      <c r="C43" s="48" t="s">
        <v>14</v>
      </c>
      <c r="D43" s="49" t="s">
        <v>15</v>
      </c>
      <c r="E43" s="50" t="s">
        <v>16</v>
      </c>
      <c r="F43" s="48" t="s">
        <v>13</v>
      </c>
      <c r="G43" s="51">
        <v>120</v>
      </c>
      <c r="H43" s="41">
        <v>0</v>
      </c>
      <c r="I43" s="40">
        <f>ROUND(G43* H43,2)</f>
        <v>0</v>
      </c>
      <c r="J43" s="14">
        <v>8</v>
      </c>
      <c r="K43" s="38">
        <f>ROUND(I43* J43/100,2)</f>
        <v>0</v>
      </c>
      <c r="L43" s="38">
        <f>ROUND(I43+ K43,2)</f>
        <v>0</v>
      </c>
    </row>
    <row r="44" spans="2:12" s="1" customFormat="1" ht="28.2" customHeight="1" x14ac:dyDescent="0.2">
      <c r="B44" s="47">
        <v>6</v>
      </c>
      <c r="C44" s="48" t="s">
        <v>10</v>
      </c>
      <c r="D44" s="49" t="s">
        <v>11</v>
      </c>
      <c r="E44" s="50" t="s">
        <v>12</v>
      </c>
      <c r="F44" s="48" t="s">
        <v>13</v>
      </c>
      <c r="G44" s="51">
        <v>2244</v>
      </c>
      <c r="H44" s="41">
        <v>0</v>
      </c>
      <c r="I44" s="40">
        <f>ROUND(G44* H44,2)</f>
        <v>0</v>
      </c>
      <c r="J44" s="14">
        <v>8</v>
      </c>
      <c r="K44" s="38">
        <f>ROUND(I44* J44/100,2)</f>
        <v>0</v>
      </c>
      <c r="L44" s="38">
        <f>ROUND(I44+ K44,2)</f>
        <v>0</v>
      </c>
    </row>
    <row r="45" spans="2:12" s="1" customFormat="1" ht="3.15" customHeight="1" x14ac:dyDescent="0.2"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</row>
    <row r="46" spans="2:12" s="1" customFormat="1" ht="18.149999999999999" customHeight="1" x14ac:dyDescent="0.2">
      <c r="B46" s="27" t="s">
        <v>101</v>
      </c>
      <c r="C46" s="25"/>
      <c r="D46" s="25"/>
      <c r="E46" s="26"/>
      <c r="F46" s="19"/>
      <c r="G46" s="19"/>
      <c r="H46" s="19"/>
      <c r="I46" s="8"/>
      <c r="J46" s="7"/>
      <c r="K46" s="20"/>
      <c r="L46" s="20"/>
    </row>
    <row r="47" spans="2:12" s="1" customFormat="1" ht="5.25" customHeight="1" x14ac:dyDescent="0.2"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</row>
    <row r="48" spans="2:12" s="1" customFormat="1" ht="51" customHeight="1" x14ac:dyDescent="0.2">
      <c r="B48" s="9" t="s">
        <v>0</v>
      </c>
      <c r="C48" s="10" t="s">
        <v>134</v>
      </c>
      <c r="D48" s="11" t="s">
        <v>1</v>
      </c>
      <c r="E48" s="11" t="s">
        <v>2</v>
      </c>
      <c r="F48" s="11" t="s">
        <v>3</v>
      </c>
      <c r="G48" s="11" t="s">
        <v>4</v>
      </c>
      <c r="H48" s="11" t="s">
        <v>5</v>
      </c>
      <c r="I48" s="12" t="s">
        <v>6</v>
      </c>
      <c r="J48" s="13" t="s">
        <v>7</v>
      </c>
      <c r="K48" s="13" t="s">
        <v>8</v>
      </c>
      <c r="L48" s="12" t="s">
        <v>9</v>
      </c>
    </row>
    <row r="49" spans="2:12" s="1" customFormat="1" ht="26.4" customHeight="1" x14ac:dyDescent="0.2">
      <c r="B49" s="47">
        <v>7</v>
      </c>
      <c r="C49" s="48" t="s">
        <v>14</v>
      </c>
      <c r="D49" s="49" t="s">
        <v>15</v>
      </c>
      <c r="E49" s="50" t="s">
        <v>16</v>
      </c>
      <c r="F49" s="48" t="s">
        <v>13</v>
      </c>
      <c r="G49" s="51">
        <v>355</v>
      </c>
      <c r="H49" s="41">
        <v>0</v>
      </c>
      <c r="I49" s="40">
        <f>ROUND(G49* H49,2)</f>
        <v>0</v>
      </c>
      <c r="J49" s="14">
        <v>8</v>
      </c>
      <c r="K49" s="38">
        <f>ROUND(I49* J49/100,2)</f>
        <v>0</v>
      </c>
      <c r="L49" s="38">
        <f>ROUND(I49+ K49,2)</f>
        <v>0</v>
      </c>
    </row>
    <row r="50" spans="2:12" s="1" customFormat="1" ht="28.2" customHeight="1" x14ac:dyDescent="0.2">
      <c r="B50" s="47">
        <v>8</v>
      </c>
      <c r="C50" s="48" t="s">
        <v>10</v>
      </c>
      <c r="D50" s="49" t="s">
        <v>11</v>
      </c>
      <c r="E50" s="50" t="s">
        <v>12</v>
      </c>
      <c r="F50" s="48" t="s">
        <v>13</v>
      </c>
      <c r="G50" s="51">
        <v>254</v>
      </c>
      <c r="H50" s="41">
        <v>0</v>
      </c>
      <c r="I50" s="40">
        <f>ROUND(G50* H50,2)</f>
        <v>0</v>
      </c>
      <c r="J50" s="14">
        <v>8</v>
      </c>
      <c r="K50" s="38">
        <f>ROUND(I50* J50/100,2)</f>
        <v>0</v>
      </c>
      <c r="L50" s="38">
        <f>ROUND(I50+ K50,2)</f>
        <v>0</v>
      </c>
    </row>
    <row r="51" spans="2:12" s="1" customFormat="1" ht="3.15" customHeight="1" x14ac:dyDescent="0.2">
      <c r="B51" s="98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2:12" s="1" customFormat="1" ht="18.149999999999999" customHeight="1" x14ac:dyDescent="0.2">
      <c r="B52" s="95" t="s">
        <v>102</v>
      </c>
      <c r="C52" s="96"/>
      <c r="D52" s="96"/>
      <c r="E52" s="97"/>
      <c r="F52" s="21"/>
      <c r="G52" s="21"/>
      <c r="H52" s="21"/>
      <c r="I52" s="15"/>
      <c r="J52" s="14"/>
      <c r="K52" s="17"/>
      <c r="L52" s="17"/>
    </row>
    <row r="53" spans="2:12" s="1" customFormat="1" ht="5.25" customHeight="1" x14ac:dyDescent="0.2"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</row>
    <row r="54" spans="2:12" s="1" customFormat="1" ht="54.6" customHeight="1" x14ac:dyDescent="0.2">
      <c r="B54" s="9" t="s">
        <v>0</v>
      </c>
      <c r="C54" s="10" t="s">
        <v>134</v>
      </c>
      <c r="D54" s="11" t="s">
        <v>1</v>
      </c>
      <c r="E54" s="11" t="s">
        <v>2</v>
      </c>
      <c r="F54" s="11" t="s">
        <v>3</v>
      </c>
      <c r="G54" s="11" t="s">
        <v>4</v>
      </c>
      <c r="H54" s="11" t="s">
        <v>5</v>
      </c>
      <c r="I54" s="12" t="s">
        <v>6</v>
      </c>
      <c r="J54" s="13" t="s">
        <v>7</v>
      </c>
      <c r="K54" s="13" t="s">
        <v>8</v>
      </c>
      <c r="L54" s="12" t="s">
        <v>9</v>
      </c>
    </row>
    <row r="55" spans="2:12" s="1" customFormat="1" ht="28.2" customHeight="1" x14ac:dyDescent="0.2">
      <c r="B55" s="47">
        <v>9</v>
      </c>
      <c r="C55" s="48" t="s">
        <v>10</v>
      </c>
      <c r="D55" s="49" t="s">
        <v>11</v>
      </c>
      <c r="E55" s="50" t="s">
        <v>12</v>
      </c>
      <c r="F55" s="48" t="s">
        <v>13</v>
      </c>
      <c r="G55" s="51">
        <v>2437</v>
      </c>
      <c r="H55" s="41">
        <v>0</v>
      </c>
      <c r="I55" s="40">
        <f>ROUND(G55* H55,2)</f>
        <v>0</v>
      </c>
      <c r="J55" s="14">
        <v>8</v>
      </c>
      <c r="K55" s="38">
        <f>ROUND(I55* J55/100,2)</f>
        <v>0</v>
      </c>
      <c r="L55" s="38">
        <f>ROUND(I55+ K55,2)</f>
        <v>0</v>
      </c>
    </row>
    <row r="56" spans="2:12" s="1" customFormat="1" ht="9" customHeight="1" x14ac:dyDescent="0.2"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12" s="1" customFormat="1" ht="51" customHeight="1" x14ac:dyDescent="0.2">
      <c r="B57" s="9" t="s">
        <v>0</v>
      </c>
      <c r="C57" s="10" t="s">
        <v>134</v>
      </c>
      <c r="D57" s="11" t="s">
        <v>1</v>
      </c>
      <c r="E57" s="11" t="s">
        <v>2</v>
      </c>
      <c r="F57" s="11" t="s">
        <v>3</v>
      </c>
      <c r="G57" s="11" t="s">
        <v>4</v>
      </c>
      <c r="H57" s="11" t="s">
        <v>5</v>
      </c>
      <c r="I57" s="12" t="s">
        <v>6</v>
      </c>
      <c r="J57" s="13" t="s">
        <v>7</v>
      </c>
      <c r="K57" s="13" t="s">
        <v>8</v>
      </c>
      <c r="L57" s="12" t="s">
        <v>9</v>
      </c>
    </row>
    <row r="58" spans="2:12" s="1" customFormat="1" ht="28.2" customHeight="1" x14ac:dyDescent="0.2">
      <c r="B58" s="48" t="s">
        <v>169</v>
      </c>
      <c r="C58" s="52">
        <v>18</v>
      </c>
      <c r="D58" s="53" t="s">
        <v>105</v>
      </c>
      <c r="E58" s="54" t="s">
        <v>106</v>
      </c>
      <c r="F58" s="55" t="s">
        <v>107</v>
      </c>
      <c r="G58" s="56">
        <v>20</v>
      </c>
      <c r="H58" s="42">
        <v>0</v>
      </c>
      <c r="I58" s="40">
        <f t="shared" ref="I58:I77" si="0">ROUND(G58* H58,2)</f>
        <v>0</v>
      </c>
      <c r="J58" s="18" t="s">
        <v>104</v>
      </c>
      <c r="K58" s="38">
        <f t="shared" ref="K58:K77" si="1">ROUND(I58* J58/100,2)</f>
        <v>0</v>
      </c>
      <c r="L58" s="38">
        <f t="shared" ref="L58:L77" si="2">ROUND(I58+ K58,2)</f>
        <v>0</v>
      </c>
    </row>
    <row r="59" spans="2:12" s="1" customFormat="1" ht="28.2" customHeight="1" x14ac:dyDescent="0.2">
      <c r="B59" s="48" t="s">
        <v>170</v>
      </c>
      <c r="C59" s="52">
        <v>19</v>
      </c>
      <c r="D59" s="53" t="s">
        <v>108</v>
      </c>
      <c r="E59" s="57" t="s">
        <v>109</v>
      </c>
      <c r="F59" s="55" t="s">
        <v>107</v>
      </c>
      <c r="G59" s="56">
        <v>1</v>
      </c>
      <c r="H59" s="42">
        <v>0</v>
      </c>
      <c r="I59" s="40">
        <f t="shared" si="0"/>
        <v>0</v>
      </c>
      <c r="J59" s="18" t="s">
        <v>104</v>
      </c>
      <c r="K59" s="38">
        <f t="shared" si="1"/>
        <v>0</v>
      </c>
      <c r="L59" s="38">
        <f t="shared" si="2"/>
        <v>0</v>
      </c>
    </row>
    <row r="60" spans="2:12" s="1" customFormat="1" ht="28.2" customHeight="1" x14ac:dyDescent="0.2">
      <c r="B60" s="48" t="s">
        <v>169</v>
      </c>
      <c r="C60" s="48" t="s">
        <v>17</v>
      </c>
      <c r="D60" s="49" t="s">
        <v>18</v>
      </c>
      <c r="E60" s="50" t="s">
        <v>19</v>
      </c>
      <c r="F60" s="48" t="s">
        <v>20</v>
      </c>
      <c r="G60" s="51">
        <v>0.54</v>
      </c>
      <c r="H60" s="41">
        <v>0</v>
      </c>
      <c r="I60" s="40">
        <f t="shared" si="0"/>
        <v>0</v>
      </c>
      <c r="J60" s="14">
        <v>8</v>
      </c>
      <c r="K60" s="38">
        <f t="shared" si="1"/>
        <v>0</v>
      </c>
      <c r="L60" s="38">
        <f t="shared" si="2"/>
        <v>0</v>
      </c>
    </row>
    <row r="61" spans="2:12" s="1" customFormat="1" ht="33" customHeight="1" x14ac:dyDescent="0.2">
      <c r="B61" s="48" t="s">
        <v>171</v>
      </c>
      <c r="C61" s="48" t="s">
        <v>21</v>
      </c>
      <c r="D61" s="49" t="s">
        <v>22</v>
      </c>
      <c r="E61" s="50" t="s">
        <v>23</v>
      </c>
      <c r="F61" s="48" t="s">
        <v>20</v>
      </c>
      <c r="G61" s="51">
        <v>52</v>
      </c>
      <c r="H61" s="41">
        <v>0</v>
      </c>
      <c r="I61" s="40">
        <f t="shared" si="0"/>
        <v>0</v>
      </c>
      <c r="J61" s="14">
        <v>8</v>
      </c>
      <c r="K61" s="38">
        <f t="shared" si="1"/>
        <v>0</v>
      </c>
      <c r="L61" s="38">
        <f t="shared" si="2"/>
        <v>0</v>
      </c>
    </row>
    <row r="62" spans="2:12" s="1" customFormat="1" ht="28.2" customHeight="1" x14ac:dyDescent="0.2">
      <c r="B62" s="48" t="s">
        <v>172</v>
      </c>
      <c r="C62" s="55" t="s">
        <v>110</v>
      </c>
      <c r="D62" s="58" t="s">
        <v>111</v>
      </c>
      <c r="E62" s="57" t="s">
        <v>112</v>
      </c>
      <c r="F62" s="55" t="s">
        <v>20</v>
      </c>
      <c r="G62" s="55">
        <v>0.14000000000000001</v>
      </c>
      <c r="H62" s="41">
        <v>0</v>
      </c>
      <c r="I62" s="40">
        <f t="shared" si="0"/>
        <v>0</v>
      </c>
      <c r="J62" s="14">
        <v>8</v>
      </c>
      <c r="K62" s="38">
        <f t="shared" si="1"/>
        <v>0</v>
      </c>
      <c r="L62" s="38">
        <f t="shared" si="2"/>
        <v>0</v>
      </c>
    </row>
    <row r="63" spans="2:12" s="1" customFormat="1" ht="28.2" customHeight="1" x14ac:dyDescent="0.2">
      <c r="B63" s="48" t="s">
        <v>173</v>
      </c>
      <c r="C63" s="48" t="s">
        <v>24</v>
      </c>
      <c r="D63" s="49" t="s">
        <v>25</v>
      </c>
      <c r="E63" s="50" t="s">
        <v>26</v>
      </c>
      <c r="F63" s="48" t="s">
        <v>27</v>
      </c>
      <c r="G63" s="51">
        <v>6</v>
      </c>
      <c r="H63" s="41">
        <v>0</v>
      </c>
      <c r="I63" s="40">
        <f t="shared" si="0"/>
        <v>0</v>
      </c>
      <c r="J63" s="14">
        <v>8</v>
      </c>
      <c r="K63" s="38">
        <f t="shared" si="1"/>
        <v>0</v>
      </c>
      <c r="L63" s="38">
        <f t="shared" si="2"/>
        <v>0</v>
      </c>
    </row>
    <row r="64" spans="2:12" s="1" customFormat="1" ht="28.2" customHeight="1" x14ac:dyDescent="0.2">
      <c r="B64" s="48" t="s">
        <v>174</v>
      </c>
      <c r="C64" s="48" t="s">
        <v>28</v>
      </c>
      <c r="D64" s="49" t="s">
        <v>29</v>
      </c>
      <c r="E64" s="50" t="s">
        <v>30</v>
      </c>
      <c r="F64" s="48" t="s">
        <v>27</v>
      </c>
      <c r="G64" s="51">
        <v>6</v>
      </c>
      <c r="H64" s="41">
        <v>0</v>
      </c>
      <c r="I64" s="40">
        <f t="shared" si="0"/>
        <v>0</v>
      </c>
      <c r="J64" s="14">
        <v>8</v>
      </c>
      <c r="K64" s="38">
        <f t="shared" si="1"/>
        <v>0</v>
      </c>
      <c r="L64" s="38">
        <f t="shared" si="2"/>
        <v>0</v>
      </c>
    </row>
    <row r="65" spans="2:12" s="1" customFormat="1" ht="28.2" customHeight="1" x14ac:dyDescent="0.2">
      <c r="B65" s="48" t="s">
        <v>175</v>
      </c>
      <c r="C65" s="55" t="s">
        <v>113</v>
      </c>
      <c r="D65" s="58" t="s">
        <v>114</v>
      </c>
      <c r="E65" s="57" t="s">
        <v>115</v>
      </c>
      <c r="F65" s="55" t="s">
        <v>13</v>
      </c>
      <c r="G65" s="55">
        <v>27</v>
      </c>
      <c r="H65" s="41">
        <v>0</v>
      </c>
      <c r="I65" s="40">
        <f t="shared" si="0"/>
        <v>0</v>
      </c>
      <c r="J65" s="14">
        <v>8</v>
      </c>
      <c r="K65" s="38">
        <f t="shared" si="1"/>
        <v>0</v>
      </c>
      <c r="L65" s="38">
        <f t="shared" si="2"/>
        <v>0</v>
      </c>
    </row>
    <row r="66" spans="2:12" s="1" customFormat="1" ht="28.2" customHeight="1" x14ac:dyDescent="0.2">
      <c r="B66" s="48" t="s">
        <v>176</v>
      </c>
      <c r="C66" s="48" t="s">
        <v>31</v>
      </c>
      <c r="D66" s="49" t="s">
        <v>32</v>
      </c>
      <c r="E66" s="50" t="s">
        <v>33</v>
      </c>
      <c r="F66" s="48" t="s">
        <v>27</v>
      </c>
      <c r="G66" s="51">
        <v>290.61</v>
      </c>
      <c r="H66" s="41">
        <v>0</v>
      </c>
      <c r="I66" s="40">
        <f t="shared" si="0"/>
        <v>0</v>
      </c>
      <c r="J66" s="14">
        <v>8</v>
      </c>
      <c r="K66" s="38">
        <f t="shared" si="1"/>
        <v>0</v>
      </c>
      <c r="L66" s="38">
        <f t="shared" si="2"/>
        <v>0</v>
      </c>
    </row>
    <row r="67" spans="2:12" s="1" customFormat="1" ht="28.2" customHeight="1" x14ac:dyDescent="0.2">
      <c r="B67" s="48" t="s">
        <v>177</v>
      </c>
      <c r="C67" s="48" t="s">
        <v>34</v>
      </c>
      <c r="D67" s="49" t="s">
        <v>35</v>
      </c>
      <c r="E67" s="50" t="s">
        <v>36</v>
      </c>
      <c r="F67" s="48" t="s">
        <v>27</v>
      </c>
      <c r="G67" s="51">
        <v>31.3</v>
      </c>
      <c r="H67" s="41">
        <v>0</v>
      </c>
      <c r="I67" s="40">
        <f t="shared" si="0"/>
        <v>0</v>
      </c>
      <c r="J67" s="14">
        <v>8</v>
      </c>
      <c r="K67" s="38">
        <f t="shared" si="1"/>
        <v>0</v>
      </c>
      <c r="L67" s="38">
        <f t="shared" si="2"/>
        <v>0</v>
      </c>
    </row>
    <row r="68" spans="2:12" s="1" customFormat="1" ht="28.2" customHeight="1" x14ac:dyDescent="0.2">
      <c r="B68" s="48" t="s">
        <v>178</v>
      </c>
      <c r="C68" s="48" t="s">
        <v>37</v>
      </c>
      <c r="D68" s="49" t="s">
        <v>38</v>
      </c>
      <c r="E68" s="50" t="s">
        <v>39</v>
      </c>
      <c r="F68" s="48" t="s">
        <v>27</v>
      </c>
      <c r="G68" s="51">
        <v>5.5</v>
      </c>
      <c r="H68" s="41">
        <v>0</v>
      </c>
      <c r="I68" s="40">
        <f t="shared" si="0"/>
        <v>0</v>
      </c>
      <c r="J68" s="14">
        <v>8</v>
      </c>
      <c r="K68" s="38">
        <f t="shared" si="1"/>
        <v>0</v>
      </c>
      <c r="L68" s="38">
        <f t="shared" si="2"/>
        <v>0</v>
      </c>
    </row>
    <row r="69" spans="2:12" s="1" customFormat="1" ht="28.2" customHeight="1" x14ac:dyDescent="0.2">
      <c r="B69" s="48" t="s">
        <v>179</v>
      </c>
      <c r="C69" s="48" t="s">
        <v>116</v>
      </c>
      <c r="D69" s="49" t="s">
        <v>117</v>
      </c>
      <c r="E69" s="50" t="s">
        <v>118</v>
      </c>
      <c r="F69" s="48" t="s">
        <v>27</v>
      </c>
      <c r="G69" s="51">
        <v>133.63</v>
      </c>
      <c r="H69" s="41">
        <v>0</v>
      </c>
      <c r="I69" s="40">
        <f t="shared" si="0"/>
        <v>0</v>
      </c>
      <c r="J69" s="14">
        <v>8</v>
      </c>
      <c r="K69" s="38">
        <f t="shared" si="1"/>
        <v>0</v>
      </c>
      <c r="L69" s="38">
        <f t="shared" si="2"/>
        <v>0</v>
      </c>
    </row>
    <row r="70" spans="2:12" s="1" customFormat="1" ht="28.2" customHeight="1" x14ac:dyDescent="0.2">
      <c r="B70" s="48" t="s">
        <v>180</v>
      </c>
      <c r="C70" s="59">
        <v>106</v>
      </c>
      <c r="D70" s="58" t="s">
        <v>119</v>
      </c>
      <c r="E70" s="57" t="s">
        <v>120</v>
      </c>
      <c r="F70" s="55" t="s">
        <v>27</v>
      </c>
      <c r="G70" s="55">
        <v>0.5</v>
      </c>
      <c r="H70" s="41">
        <v>0</v>
      </c>
      <c r="I70" s="40">
        <f t="shared" si="0"/>
        <v>0</v>
      </c>
      <c r="J70" s="14">
        <v>8</v>
      </c>
      <c r="K70" s="38">
        <f t="shared" si="1"/>
        <v>0</v>
      </c>
      <c r="L70" s="38">
        <f t="shared" si="2"/>
        <v>0</v>
      </c>
    </row>
    <row r="71" spans="2:12" s="1" customFormat="1" ht="28.2" customHeight="1" x14ac:dyDescent="0.2">
      <c r="B71" s="48" t="s">
        <v>181</v>
      </c>
      <c r="C71" s="48" t="s">
        <v>40</v>
      </c>
      <c r="D71" s="49" t="s">
        <v>41</v>
      </c>
      <c r="E71" s="50" t="s">
        <v>42</v>
      </c>
      <c r="F71" s="48" t="s">
        <v>27</v>
      </c>
      <c r="G71" s="51">
        <v>445.79</v>
      </c>
      <c r="H71" s="41">
        <v>0</v>
      </c>
      <c r="I71" s="40">
        <f t="shared" si="0"/>
        <v>0</v>
      </c>
      <c r="J71" s="14">
        <v>8</v>
      </c>
      <c r="K71" s="38">
        <f t="shared" si="1"/>
        <v>0</v>
      </c>
      <c r="L71" s="38">
        <f t="shared" si="2"/>
        <v>0</v>
      </c>
    </row>
    <row r="72" spans="2:12" s="1" customFormat="1" ht="28.2" customHeight="1" x14ac:dyDescent="0.2">
      <c r="B72" s="48" t="s">
        <v>182</v>
      </c>
      <c r="C72" s="48" t="s">
        <v>43</v>
      </c>
      <c r="D72" s="49" t="s">
        <v>44</v>
      </c>
      <c r="E72" s="50" t="s">
        <v>45</v>
      </c>
      <c r="F72" s="48" t="s">
        <v>20</v>
      </c>
      <c r="G72" s="51">
        <v>39</v>
      </c>
      <c r="H72" s="41">
        <v>0</v>
      </c>
      <c r="I72" s="40">
        <f t="shared" si="0"/>
        <v>0</v>
      </c>
      <c r="J72" s="14">
        <v>8</v>
      </c>
      <c r="K72" s="38">
        <f t="shared" si="1"/>
        <v>0</v>
      </c>
      <c r="L72" s="38">
        <f t="shared" si="2"/>
        <v>0</v>
      </c>
    </row>
    <row r="73" spans="2:12" s="1" customFormat="1" ht="28.2" customHeight="1" x14ac:dyDescent="0.2">
      <c r="B73" s="48" t="s">
        <v>183</v>
      </c>
      <c r="C73" s="48" t="s">
        <v>46</v>
      </c>
      <c r="D73" s="49" t="s">
        <v>47</v>
      </c>
      <c r="E73" s="50" t="s">
        <v>48</v>
      </c>
      <c r="F73" s="48" t="s">
        <v>20</v>
      </c>
      <c r="G73" s="51">
        <v>142</v>
      </c>
      <c r="H73" s="41">
        <v>0</v>
      </c>
      <c r="I73" s="40">
        <f t="shared" si="0"/>
        <v>0</v>
      </c>
      <c r="J73" s="14">
        <v>8</v>
      </c>
      <c r="K73" s="38">
        <f t="shared" si="1"/>
        <v>0</v>
      </c>
      <c r="L73" s="38">
        <f t="shared" si="2"/>
        <v>0</v>
      </c>
    </row>
    <row r="74" spans="2:12" s="1" customFormat="1" ht="28.2" customHeight="1" x14ac:dyDescent="0.2">
      <c r="B74" s="48" t="s">
        <v>184</v>
      </c>
      <c r="C74" s="48" t="s">
        <v>49</v>
      </c>
      <c r="D74" s="49" t="s">
        <v>50</v>
      </c>
      <c r="E74" s="50" t="s">
        <v>51</v>
      </c>
      <c r="F74" s="48" t="s">
        <v>20</v>
      </c>
      <c r="G74" s="51">
        <v>16</v>
      </c>
      <c r="H74" s="41">
        <v>0</v>
      </c>
      <c r="I74" s="40">
        <f t="shared" si="0"/>
        <v>0</v>
      </c>
      <c r="J74" s="14">
        <v>8</v>
      </c>
      <c r="K74" s="38">
        <f t="shared" si="1"/>
        <v>0</v>
      </c>
      <c r="L74" s="38">
        <f t="shared" si="2"/>
        <v>0</v>
      </c>
    </row>
    <row r="75" spans="2:12" s="1" customFormat="1" ht="28.2" customHeight="1" x14ac:dyDescent="0.2">
      <c r="B75" s="48" t="s">
        <v>185</v>
      </c>
      <c r="C75" s="48" t="s">
        <v>52</v>
      </c>
      <c r="D75" s="49" t="s">
        <v>53</v>
      </c>
      <c r="E75" s="50" t="s">
        <v>54</v>
      </c>
      <c r="F75" s="48" t="s">
        <v>20</v>
      </c>
      <c r="G75" s="51">
        <v>15.42</v>
      </c>
      <c r="H75" s="41">
        <v>0</v>
      </c>
      <c r="I75" s="40">
        <f t="shared" si="0"/>
        <v>0</v>
      </c>
      <c r="J75" s="14">
        <v>8</v>
      </c>
      <c r="K75" s="38">
        <f t="shared" si="1"/>
        <v>0</v>
      </c>
      <c r="L75" s="38">
        <f t="shared" si="2"/>
        <v>0</v>
      </c>
    </row>
    <row r="76" spans="2:12" ht="28.2" customHeight="1" x14ac:dyDescent="0.25">
      <c r="B76" s="48" t="s">
        <v>186</v>
      </c>
      <c r="C76" s="48" t="s">
        <v>55</v>
      </c>
      <c r="D76" s="49" t="s">
        <v>56</v>
      </c>
      <c r="E76" s="50" t="s">
        <v>57</v>
      </c>
      <c r="F76" s="48" t="s">
        <v>20</v>
      </c>
      <c r="G76" s="51">
        <v>53.31</v>
      </c>
      <c r="H76" s="41">
        <v>0</v>
      </c>
      <c r="I76" s="40">
        <f t="shared" si="0"/>
        <v>0</v>
      </c>
      <c r="J76" s="14">
        <v>8</v>
      </c>
      <c r="K76" s="38">
        <f t="shared" si="1"/>
        <v>0</v>
      </c>
      <c r="L76" s="38">
        <f t="shared" si="2"/>
        <v>0</v>
      </c>
    </row>
    <row r="77" spans="2:12" ht="28.2" customHeight="1" x14ac:dyDescent="0.25">
      <c r="B77" s="48" t="s">
        <v>187</v>
      </c>
      <c r="C77" s="48" t="s">
        <v>58</v>
      </c>
      <c r="D77" s="49" t="s">
        <v>59</v>
      </c>
      <c r="E77" s="50" t="s">
        <v>60</v>
      </c>
      <c r="F77" s="48" t="s">
        <v>20</v>
      </c>
      <c r="G77" s="51">
        <v>109.69</v>
      </c>
      <c r="H77" s="41">
        <v>0</v>
      </c>
      <c r="I77" s="40">
        <f t="shared" si="0"/>
        <v>0</v>
      </c>
      <c r="J77" s="14">
        <v>8</v>
      </c>
      <c r="K77" s="38">
        <f t="shared" si="1"/>
        <v>0</v>
      </c>
      <c r="L77" s="38">
        <f t="shared" si="2"/>
        <v>0</v>
      </c>
    </row>
    <row r="78" spans="2:12" ht="28.2" customHeight="1" x14ac:dyDescent="0.25">
      <c r="B78" s="48" t="s">
        <v>188</v>
      </c>
      <c r="C78" s="48" t="s">
        <v>61</v>
      </c>
      <c r="D78" s="49" t="s">
        <v>62</v>
      </c>
      <c r="E78" s="50" t="s">
        <v>63</v>
      </c>
      <c r="F78" s="48" t="s">
        <v>64</v>
      </c>
      <c r="G78" s="51">
        <v>80</v>
      </c>
      <c r="H78" s="41">
        <v>0</v>
      </c>
      <c r="I78" s="40">
        <f t="shared" ref="I78:I95" si="3">ROUND(G78* H78,2)</f>
        <v>0</v>
      </c>
      <c r="J78" s="14">
        <v>8</v>
      </c>
      <c r="K78" s="38">
        <f t="shared" ref="K78:K95" si="4">ROUND(I78* J78/100,2)</f>
        <v>0</v>
      </c>
      <c r="L78" s="38">
        <f t="shared" ref="L78:L95" si="5">ROUND(I78+ K78,2)</f>
        <v>0</v>
      </c>
    </row>
    <row r="79" spans="2:12" ht="28.2" customHeight="1" x14ac:dyDescent="0.25">
      <c r="B79" s="48" t="s">
        <v>189</v>
      </c>
      <c r="C79" s="48" t="s">
        <v>65</v>
      </c>
      <c r="D79" s="49" t="s">
        <v>66</v>
      </c>
      <c r="E79" s="50" t="s">
        <v>67</v>
      </c>
      <c r="F79" s="48" t="s">
        <v>68</v>
      </c>
      <c r="G79" s="51">
        <v>400</v>
      </c>
      <c r="H79" s="41">
        <v>0</v>
      </c>
      <c r="I79" s="40">
        <f t="shared" si="3"/>
        <v>0</v>
      </c>
      <c r="J79" s="14">
        <v>8</v>
      </c>
      <c r="K79" s="38">
        <f t="shared" si="4"/>
        <v>0</v>
      </c>
      <c r="L79" s="38">
        <f t="shared" si="5"/>
        <v>0</v>
      </c>
    </row>
    <row r="80" spans="2:12" ht="28.2" customHeight="1" x14ac:dyDescent="0.25">
      <c r="B80" s="48" t="s">
        <v>190</v>
      </c>
      <c r="C80" s="48" t="s">
        <v>69</v>
      </c>
      <c r="D80" s="49" t="s">
        <v>70</v>
      </c>
      <c r="E80" s="50" t="s">
        <v>71</v>
      </c>
      <c r="F80" s="48" t="s">
        <v>68</v>
      </c>
      <c r="G80" s="51">
        <v>492</v>
      </c>
      <c r="H80" s="41">
        <v>0</v>
      </c>
      <c r="I80" s="40">
        <f t="shared" si="3"/>
        <v>0</v>
      </c>
      <c r="J80" s="14">
        <v>8</v>
      </c>
      <c r="K80" s="38">
        <f t="shared" si="4"/>
        <v>0</v>
      </c>
      <c r="L80" s="38">
        <f t="shared" si="5"/>
        <v>0</v>
      </c>
    </row>
    <row r="81" spans="2:12" ht="28.2" customHeight="1" x14ac:dyDescent="0.25">
      <c r="B81" s="48" t="s">
        <v>191</v>
      </c>
      <c r="C81" s="48" t="s">
        <v>192</v>
      </c>
      <c r="D81" s="49" t="s">
        <v>193</v>
      </c>
      <c r="E81" s="50" t="s">
        <v>194</v>
      </c>
      <c r="F81" s="48" t="s">
        <v>68</v>
      </c>
      <c r="G81" s="51">
        <v>1</v>
      </c>
      <c r="H81" s="41">
        <v>0</v>
      </c>
      <c r="I81" s="40">
        <f t="shared" si="3"/>
        <v>0</v>
      </c>
      <c r="J81" s="14">
        <v>8</v>
      </c>
      <c r="K81" s="38">
        <f t="shared" si="4"/>
        <v>0</v>
      </c>
      <c r="L81" s="38">
        <f t="shared" si="5"/>
        <v>0</v>
      </c>
    </row>
    <row r="82" spans="2:12" ht="28.2" customHeight="1" x14ac:dyDescent="0.25">
      <c r="B82" s="48" t="s">
        <v>195</v>
      </c>
      <c r="C82" s="48" t="s">
        <v>72</v>
      </c>
      <c r="D82" s="49" t="s">
        <v>73</v>
      </c>
      <c r="E82" s="50" t="s">
        <v>74</v>
      </c>
      <c r="F82" s="48" t="s">
        <v>68</v>
      </c>
      <c r="G82" s="51">
        <v>9</v>
      </c>
      <c r="H82" s="41">
        <v>0</v>
      </c>
      <c r="I82" s="40">
        <f t="shared" si="3"/>
        <v>0</v>
      </c>
      <c r="J82" s="14">
        <v>8</v>
      </c>
      <c r="K82" s="38">
        <f t="shared" si="4"/>
        <v>0</v>
      </c>
      <c r="L82" s="38">
        <f t="shared" si="5"/>
        <v>0</v>
      </c>
    </row>
    <row r="83" spans="2:12" ht="28.2" customHeight="1" x14ac:dyDescent="0.25">
      <c r="B83" s="48" t="s">
        <v>196</v>
      </c>
      <c r="C83" s="48" t="s">
        <v>75</v>
      </c>
      <c r="D83" s="49" t="s">
        <v>76</v>
      </c>
      <c r="E83" s="50" t="s">
        <v>77</v>
      </c>
      <c r="F83" s="48" t="s">
        <v>68</v>
      </c>
      <c r="G83" s="51">
        <v>270</v>
      </c>
      <c r="H83" s="41">
        <v>0</v>
      </c>
      <c r="I83" s="40">
        <f t="shared" si="3"/>
        <v>0</v>
      </c>
      <c r="J83" s="14">
        <v>8</v>
      </c>
      <c r="K83" s="38">
        <f t="shared" si="4"/>
        <v>0</v>
      </c>
      <c r="L83" s="38">
        <f t="shared" si="5"/>
        <v>0</v>
      </c>
    </row>
    <row r="84" spans="2:12" ht="28.2" customHeight="1" x14ac:dyDescent="0.25">
      <c r="B84" s="48" t="s">
        <v>197</v>
      </c>
      <c r="C84" s="48" t="s">
        <v>78</v>
      </c>
      <c r="D84" s="49" t="s">
        <v>79</v>
      </c>
      <c r="E84" s="50" t="s">
        <v>80</v>
      </c>
      <c r="F84" s="48" t="s">
        <v>20</v>
      </c>
      <c r="G84" s="51">
        <v>7.37</v>
      </c>
      <c r="H84" s="41">
        <v>0</v>
      </c>
      <c r="I84" s="40">
        <f t="shared" si="3"/>
        <v>0</v>
      </c>
      <c r="J84" s="14">
        <v>8</v>
      </c>
      <c r="K84" s="40">
        <f t="shared" si="4"/>
        <v>0</v>
      </c>
      <c r="L84" s="40">
        <f t="shared" si="5"/>
        <v>0</v>
      </c>
    </row>
    <row r="85" spans="2:12" ht="28.2" customHeight="1" x14ac:dyDescent="0.25">
      <c r="B85" s="48" t="s">
        <v>198</v>
      </c>
      <c r="C85" s="59" t="s">
        <v>199</v>
      </c>
      <c r="D85" s="49" t="s">
        <v>167</v>
      </c>
      <c r="E85" s="50" t="s">
        <v>168</v>
      </c>
      <c r="F85" s="48" t="s">
        <v>121</v>
      </c>
      <c r="G85" s="55">
        <v>850</v>
      </c>
      <c r="H85" s="41">
        <v>0</v>
      </c>
      <c r="I85" s="40">
        <f t="shared" si="3"/>
        <v>0</v>
      </c>
      <c r="J85" s="14">
        <v>8</v>
      </c>
      <c r="K85" s="38">
        <f t="shared" si="4"/>
        <v>0</v>
      </c>
      <c r="L85" s="38">
        <f t="shared" si="5"/>
        <v>0</v>
      </c>
    </row>
    <row r="86" spans="2:12" ht="28.2" customHeight="1" x14ac:dyDescent="0.25">
      <c r="B86" s="48" t="s">
        <v>200</v>
      </c>
      <c r="C86" s="48" t="s">
        <v>81</v>
      </c>
      <c r="D86" s="49" t="s">
        <v>82</v>
      </c>
      <c r="E86" s="50" t="s">
        <v>83</v>
      </c>
      <c r="F86" s="48" t="s">
        <v>64</v>
      </c>
      <c r="G86" s="51">
        <v>823</v>
      </c>
      <c r="H86" s="41">
        <v>0</v>
      </c>
      <c r="I86" s="40">
        <f t="shared" si="3"/>
        <v>0</v>
      </c>
      <c r="J86" s="14">
        <v>23</v>
      </c>
      <c r="K86" s="38">
        <f t="shared" si="4"/>
        <v>0</v>
      </c>
      <c r="L86" s="38">
        <f t="shared" si="5"/>
        <v>0</v>
      </c>
    </row>
    <row r="87" spans="2:12" ht="28.2" customHeight="1" x14ac:dyDescent="0.25">
      <c r="B87" s="48" t="s">
        <v>201</v>
      </c>
      <c r="C87" s="48" t="s">
        <v>84</v>
      </c>
      <c r="D87" s="49" t="s">
        <v>85</v>
      </c>
      <c r="E87" s="50" t="s">
        <v>83</v>
      </c>
      <c r="F87" s="48" t="s">
        <v>64</v>
      </c>
      <c r="G87" s="51">
        <v>3</v>
      </c>
      <c r="H87" s="41">
        <v>0</v>
      </c>
      <c r="I87" s="40">
        <f t="shared" si="3"/>
        <v>0</v>
      </c>
      <c r="J87" s="14">
        <v>8</v>
      </c>
      <c r="K87" s="38">
        <f t="shared" si="4"/>
        <v>0</v>
      </c>
      <c r="L87" s="38">
        <f t="shared" si="5"/>
        <v>0</v>
      </c>
    </row>
    <row r="88" spans="2:12" ht="28.2" customHeight="1" x14ac:dyDescent="0.25">
      <c r="B88" s="48" t="s">
        <v>202</v>
      </c>
      <c r="C88" s="59">
        <v>372</v>
      </c>
      <c r="D88" s="58" t="s">
        <v>122</v>
      </c>
      <c r="E88" s="57" t="s">
        <v>123</v>
      </c>
      <c r="F88" s="55" t="s">
        <v>64</v>
      </c>
      <c r="G88" s="55">
        <v>14</v>
      </c>
      <c r="H88" s="41">
        <v>0</v>
      </c>
      <c r="I88" s="40">
        <f t="shared" si="3"/>
        <v>0</v>
      </c>
      <c r="J88" s="14">
        <v>8</v>
      </c>
      <c r="K88" s="38">
        <f t="shared" si="4"/>
        <v>0</v>
      </c>
      <c r="L88" s="38">
        <f t="shared" si="5"/>
        <v>0</v>
      </c>
    </row>
    <row r="89" spans="2:12" ht="28.2" customHeight="1" x14ac:dyDescent="0.25">
      <c r="B89" s="48" t="s">
        <v>203</v>
      </c>
      <c r="C89" s="59">
        <v>373</v>
      </c>
      <c r="D89" s="58" t="s">
        <v>124</v>
      </c>
      <c r="E89" s="57" t="s">
        <v>125</v>
      </c>
      <c r="F89" s="55" t="s">
        <v>64</v>
      </c>
      <c r="G89" s="55">
        <v>1</v>
      </c>
      <c r="H89" s="41">
        <v>0</v>
      </c>
      <c r="I89" s="40">
        <f t="shared" si="3"/>
        <v>0</v>
      </c>
      <c r="J89" s="14">
        <v>8</v>
      </c>
      <c r="K89" s="38">
        <f t="shared" si="4"/>
        <v>0</v>
      </c>
      <c r="L89" s="38">
        <f t="shared" si="5"/>
        <v>0</v>
      </c>
    </row>
    <row r="90" spans="2:12" ht="28.2" customHeight="1" x14ac:dyDescent="0.25">
      <c r="B90" s="48" t="s">
        <v>204</v>
      </c>
      <c r="C90" s="59">
        <v>375</v>
      </c>
      <c r="D90" s="58" t="s">
        <v>126</v>
      </c>
      <c r="E90" s="57" t="s">
        <v>127</v>
      </c>
      <c r="F90" s="55" t="s">
        <v>64</v>
      </c>
      <c r="G90" s="55">
        <v>12</v>
      </c>
      <c r="H90" s="41">
        <v>0</v>
      </c>
      <c r="I90" s="40">
        <f t="shared" si="3"/>
        <v>0</v>
      </c>
      <c r="J90" s="14">
        <v>8</v>
      </c>
      <c r="K90" s="38">
        <f t="shared" si="4"/>
        <v>0</v>
      </c>
      <c r="L90" s="38">
        <f t="shared" si="5"/>
        <v>0</v>
      </c>
    </row>
    <row r="91" spans="2:12" ht="28.2" customHeight="1" x14ac:dyDescent="0.25">
      <c r="B91" s="48" t="s">
        <v>205</v>
      </c>
      <c r="C91" s="59">
        <v>376</v>
      </c>
      <c r="D91" s="58" t="s">
        <v>128</v>
      </c>
      <c r="E91" s="57" t="s">
        <v>129</v>
      </c>
      <c r="F91" s="55" t="s">
        <v>64</v>
      </c>
      <c r="G91" s="55">
        <v>0.5</v>
      </c>
      <c r="H91" s="41">
        <v>0</v>
      </c>
      <c r="I91" s="40">
        <f t="shared" si="3"/>
        <v>0</v>
      </c>
      <c r="J91" s="14">
        <v>8</v>
      </c>
      <c r="K91" s="38">
        <f t="shared" si="4"/>
        <v>0</v>
      </c>
      <c r="L91" s="38">
        <f t="shared" si="5"/>
        <v>0</v>
      </c>
    </row>
    <row r="92" spans="2:12" ht="28.2" customHeight="1" x14ac:dyDescent="0.25">
      <c r="B92" s="48" t="s">
        <v>206</v>
      </c>
      <c r="C92" s="59">
        <v>378</v>
      </c>
      <c r="D92" s="58" t="s">
        <v>130</v>
      </c>
      <c r="E92" s="57" t="s">
        <v>131</v>
      </c>
      <c r="F92" s="55" t="s">
        <v>64</v>
      </c>
      <c r="G92" s="55">
        <v>0.5</v>
      </c>
      <c r="H92" s="41">
        <v>0</v>
      </c>
      <c r="I92" s="40">
        <f t="shared" si="3"/>
        <v>0</v>
      </c>
      <c r="J92" s="14">
        <v>8</v>
      </c>
      <c r="K92" s="38">
        <f t="shared" si="4"/>
        <v>0</v>
      </c>
      <c r="L92" s="38">
        <f t="shared" si="5"/>
        <v>0</v>
      </c>
    </row>
    <row r="93" spans="2:12" ht="28.2" customHeight="1" x14ac:dyDescent="0.25">
      <c r="B93" s="48" t="s">
        <v>207</v>
      </c>
      <c r="C93" s="48" t="s">
        <v>86</v>
      </c>
      <c r="D93" s="49" t="s">
        <v>87</v>
      </c>
      <c r="E93" s="50" t="s">
        <v>88</v>
      </c>
      <c r="F93" s="48" t="s">
        <v>64</v>
      </c>
      <c r="G93" s="51">
        <v>81</v>
      </c>
      <c r="H93" s="41">
        <v>0</v>
      </c>
      <c r="I93" s="40">
        <f t="shared" si="3"/>
        <v>0</v>
      </c>
      <c r="J93" s="14">
        <v>23</v>
      </c>
      <c r="K93" s="38">
        <f t="shared" si="4"/>
        <v>0</v>
      </c>
      <c r="L93" s="38">
        <f t="shared" si="5"/>
        <v>0</v>
      </c>
    </row>
    <row r="94" spans="2:12" ht="28.2" customHeight="1" x14ac:dyDescent="0.25">
      <c r="B94" s="48" t="s">
        <v>208</v>
      </c>
      <c r="C94" s="48" t="s">
        <v>89</v>
      </c>
      <c r="D94" s="49" t="s">
        <v>90</v>
      </c>
      <c r="E94" s="50" t="s">
        <v>88</v>
      </c>
      <c r="F94" s="48" t="s">
        <v>64</v>
      </c>
      <c r="G94" s="51">
        <v>3</v>
      </c>
      <c r="H94" s="41">
        <v>0</v>
      </c>
      <c r="I94" s="40">
        <f t="shared" si="3"/>
        <v>0</v>
      </c>
      <c r="J94" s="14">
        <v>8</v>
      </c>
      <c r="K94" s="38">
        <f t="shared" si="4"/>
        <v>0</v>
      </c>
      <c r="L94" s="38">
        <f t="shared" si="5"/>
        <v>0</v>
      </c>
    </row>
    <row r="95" spans="2:12" ht="28.2" customHeight="1" x14ac:dyDescent="0.25">
      <c r="B95" s="48" t="s">
        <v>209</v>
      </c>
      <c r="C95" s="59">
        <v>382</v>
      </c>
      <c r="D95" s="58" t="s">
        <v>132</v>
      </c>
      <c r="E95" s="57" t="s">
        <v>133</v>
      </c>
      <c r="F95" s="55" t="s">
        <v>64</v>
      </c>
      <c r="G95" s="55">
        <v>1</v>
      </c>
      <c r="H95" s="41">
        <v>0</v>
      </c>
      <c r="I95" s="40">
        <f t="shared" si="3"/>
        <v>0</v>
      </c>
      <c r="J95" s="14">
        <v>8</v>
      </c>
      <c r="K95" s="38">
        <f t="shared" si="4"/>
        <v>0</v>
      </c>
      <c r="L95" s="38">
        <f t="shared" si="5"/>
        <v>0</v>
      </c>
    </row>
    <row r="96" spans="2:12" ht="51" customHeight="1" x14ac:dyDescent="0.25">
      <c r="B96" s="91" t="s">
        <v>91</v>
      </c>
      <c r="C96" s="92"/>
      <c r="D96" s="92"/>
      <c r="E96" s="92"/>
      <c r="F96" s="93"/>
      <c r="G96" s="92"/>
      <c r="H96" s="92"/>
      <c r="I96" s="92"/>
      <c r="J96" s="92"/>
      <c r="K96" s="94"/>
      <c r="L96" s="5">
        <f>L94+L93+L92+L91+L90+L89+L88+L87+L86+L85+L84+L83+L82+L81+L80+L79+L78+L77+L76+L75+L74+L73+L72+L71+L70+L69+L68+L67+L66+L65+L64+L63+L62+L61+L60+L59+L58+L55+L50+L44+L43+L38+L32+L31+L95+L49+L37</f>
        <v>0</v>
      </c>
    </row>
    <row r="97" spans="2:14" ht="28.95" customHeight="1" x14ac:dyDescent="0.25">
      <c r="B97" s="74" t="s">
        <v>157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30"/>
      <c r="N97" s="30"/>
    </row>
    <row r="98" spans="2:14" ht="31.95" customHeight="1" x14ac:dyDescent="0.25">
      <c r="B98" s="31" t="s">
        <v>142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2:14" ht="28.2" customHeight="1" x14ac:dyDescent="0.25"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29"/>
      <c r="N99" s="29"/>
    </row>
    <row r="100" spans="2:14" ht="28.2" customHeight="1" x14ac:dyDescent="0.25"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29"/>
      <c r="N100" s="29"/>
    </row>
    <row r="101" spans="2:14" ht="28.2" customHeight="1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29"/>
      <c r="N101" s="29"/>
    </row>
    <row r="102" spans="2:14" ht="28.2" customHeight="1" x14ac:dyDescent="0.2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29"/>
      <c r="N102" s="29"/>
    </row>
    <row r="103" spans="2:14" ht="26.4" customHeight="1" x14ac:dyDescent="0.3">
      <c r="B103" s="33" t="s">
        <v>143</v>
      </c>
      <c r="C103" s="33"/>
      <c r="D103" s="33"/>
      <c r="E103" s="33"/>
      <c r="F103" s="33"/>
      <c r="G103" s="33"/>
      <c r="H103" s="33"/>
      <c r="I103" s="69" t="s">
        <v>103</v>
      </c>
      <c r="J103" s="70"/>
      <c r="K103" s="70"/>
      <c r="L103" s="33" t="s">
        <v>144</v>
      </c>
      <c r="M103" s="29"/>
      <c r="N103" s="29"/>
    </row>
    <row r="104" spans="2:14" ht="26.4" customHeight="1" x14ac:dyDescent="0.25">
      <c r="B104" s="68" t="s">
        <v>145</v>
      </c>
      <c r="C104" s="68"/>
      <c r="D104" s="68"/>
      <c r="E104" s="68"/>
      <c r="F104" s="68"/>
      <c r="G104" s="71" t="s">
        <v>103</v>
      </c>
      <c r="H104" s="71"/>
      <c r="I104" s="33" t="s">
        <v>146</v>
      </c>
      <c r="J104" s="33"/>
      <c r="K104" s="33"/>
      <c r="L104" s="33"/>
      <c r="M104" s="29"/>
      <c r="N104" s="29"/>
    </row>
    <row r="105" spans="2:14" ht="26.4" customHeight="1" x14ac:dyDescent="0.25">
      <c r="B105" s="31"/>
      <c r="C105" s="31"/>
      <c r="D105" s="31"/>
      <c r="E105" s="31"/>
      <c r="F105" s="31"/>
      <c r="G105" s="33"/>
      <c r="H105" s="33"/>
      <c r="I105" s="33"/>
      <c r="J105" s="33"/>
      <c r="K105" s="33"/>
      <c r="L105" s="33"/>
      <c r="M105" s="29"/>
      <c r="N105" s="29"/>
    </row>
    <row r="106" spans="2:14" ht="80.25" customHeight="1" x14ac:dyDescent="0.25">
      <c r="B106" s="65" t="s">
        <v>148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30"/>
      <c r="N106" s="30"/>
    </row>
    <row r="107" spans="2:14" ht="33.6" customHeight="1" x14ac:dyDescent="0.25">
      <c r="B107" s="79" t="s">
        <v>147</v>
      </c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30"/>
      <c r="N107" s="30"/>
    </row>
    <row r="108" spans="2:14" ht="33.6" customHeight="1" x14ac:dyDescent="0.25">
      <c r="B108" s="79" t="s">
        <v>149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30"/>
      <c r="N108" s="30"/>
    </row>
    <row r="109" spans="2:14" x14ac:dyDescent="0.25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2:14" ht="40.200000000000003" customHeight="1" x14ac:dyDescent="0.25">
      <c r="B110" s="72" t="s">
        <v>135</v>
      </c>
      <c r="C110" s="72"/>
      <c r="D110" s="72"/>
      <c r="E110" s="72"/>
      <c r="F110" s="90" t="s">
        <v>136</v>
      </c>
      <c r="G110" s="90"/>
      <c r="H110" s="90"/>
      <c r="I110" s="90"/>
      <c r="J110" s="90"/>
      <c r="K110" s="90"/>
      <c r="L110" s="90"/>
      <c r="M110" s="29"/>
      <c r="N110" s="29"/>
    </row>
    <row r="111" spans="2:14" ht="40.200000000000003" customHeight="1" x14ac:dyDescent="0.25"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29"/>
      <c r="N111" s="29"/>
    </row>
    <row r="112" spans="2:14" ht="40.200000000000003" customHeight="1" x14ac:dyDescent="0.25"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29"/>
      <c r="N112" s="29"/>
    </row>
    <row r="113" spans="2:14" ht="40.200000000000003" customHeight="1" x14ac:dyDescent="0.25"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29"/>
      <c r="N113" s="29"/>
    </row>
    <row r="114" spans="2:14" ht="40.200000000000003" customHeight="1" x14ac:dyDescent="0.25"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29"/>
      <c r="N114" s="29"/>
    </row>
    <row r="115" spans="2:14" x14ac:dyDescent="0.2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2:14" ht="21.75" customHeight="1" x14ac:dyDescent="0.25">
      <c r="B116" s="75" t="s">
        <v>150</v>
      </c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34"/>
      <c r="N116" s="34"/>
    </row>
    <row r="117" spans="2:14" ht="21" customHeight="1" x14ac:dyDescent="0.3">
      <c r="B117" s="83" t="s">
        <v>103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29"/>
      <c r="N117" s="29"/>
    </row>
    <row r="118" spans="2:14" ht="21" customHeight="1" x14ac:dyDescent="0.3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29"/>
      <c r="N118" s="29"/>
    </row>
    <row r="119" spans="2:14" ht="21" customHeight="1" x14ac:dyDescent="0.3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29"/>
      <c r="N119" s="29"/>
    </row>
    <row r="120" spans="2:14" ht="21" customHeight="1" x14ac:dyDescent="0.3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29"/>
      <c r="N120" s="29"/>
    </row>
    <row r="121" spans="2:14" ht="21" customHeight="1" x14ac:dyDescent="0.3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29"/>
      <c r="N121" s="29"/>
    </row>
    <row r="122" spans="2:14" ht="21" customHeight="1" x14ac:dyDescent="0.3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29"/>
      <c r="N122" s="29"/>
    </row>
    <row r="123" spans="2:14" ht="21" customHeight="1" x14ac:dyDescent="0.3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29"/>
      <c r="N123" s="29"/>
    </row>
    <row r="124" spans="2:14" ht="21" customHeight="1" x14ac:dyDescent="0.3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29"/>
      <c r="N124" s="29"/>
    </row>
    <row r="125" spans="2:14" ht="36.9" customHeight="1" x14ac:dyDescent="0.25">
      <c r="B125" s="76" t="s">
        <v>151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29"/>
      <c r="N125" s="29"/>
    </row>
    <row r="126" spans="2:14" ht="13.95" customHeight="1" x14ac:dyDescent="0.25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35"/>
      <c r="N126" s="35"/>
    </row>
    <row r="127" spans="2:14" ht="11.4" customHeight="1" x14ac:dyDescent="0.2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2:14" ht="39.6" customHeight="1" x14ac:dyDescent="0.25">
      <c r="B128" s="72" t="s">
        <v>137</v>
      </c>
      <c r="C128" s="72"/>
      <c r="D128" s="72"/>
      <c r="E128" s="72"/>
      <c r="F128" s="86" t="s">
        <v>138</v>
      </c>
      <c r="G128" s="86"/>
      <c r="H128" s="86"/>
      <c r="I128" s="86"/>
      <c r="J128" s="86"/>
      <c r="K128" s="86"/>
      <c r="L128" s="86"/>
      <c r="M128" s="29"/>
      <c r="N128" s="29"/>
    </row>
    <row r="129" spans="2:14" ht="40.200000000000003" customHeight="1" x14ac:dyDescent="0.25"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29"/>
      <c r="N129" s="29"/>
    </row>
    <row r="130" spans="2:14" ht="40.200000000000003" customHeight="1" x14ac:dyDescent="0.25"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29"/>
      <c r="N130" s="29"/>
    </row>
    <row r="131" spans="2:14" ht="40.200000000000003" customHeight="1" x14ac:dyDescent="0.25"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29"/>
      <c r="N131" s="29"/>
    </row>
    <row r="132" spans="2:14" ht="40.200000000000003" customHeight="1" x14ac:dyDescent="0.25"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29"/>
      <c r="N132" s="29"/>
    </row>
    <row r="133" spans="2:14" x14ac:dyDescent="0.2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2:14" ht="28.5" customHeight="1" x14ac:dyDescent="0.25">
      <c r="B134" s="75" t="s">
        <v>152</v>
      </c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34"/>
      <c r="N134" s="34"/>
    </row>
    <row r="135" spans="2:14" ht="19.95" customHeight="1" x14ac:dyDescent="0.25">
      <c r="B135" s="84" t="s">
        <v>103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2"/>
      <c r="N135" s="2"/>
    </row>
    <row r="136" spans="2:14" ht="30" customHeight="1" x14ac:dyDescent="0.25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2"/>
      <c r="N136" s="2"/>
    </row>
    <row r="137" spans="2:14" ht="30" customHeight="1" x14ac:dyDescent="0.25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2"/>
      <c r="N137" s="2"/>
    </row>
    <row r="138" spans="2:14" ht="30" customHeight="1" x14ac:dyDescent="0.25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2"/>
      <c r="N138" s="2"/>
    </row>
    <row r="139" spans="2:14" ht="30" customHeight="1" x14ac:dyDescent="0.25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2"/>
      <c r="N139" s="2"/>
    </row>
    <row r="140" spans="2:14" ht="30" customHeight="1" x14ac:dyDescent="0.25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2"/>
      <c r="N140" s="2"/>
    </row>
    <row r="141" spans="2:14" x14ac:dyDescent="0.2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2:14" ht="29.25" customHeight="1" x14ac:dyDescent="0.25">
      <c r="B142" s="75" t="s">
        <v>155</v>
      </c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30"/>
      <c r="N142" s="30"/>
    </row>
    <row r="143" spans="2:14" ht="13.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18.600000000000001" customHeight="1" x14ac:dyDescent="0.25">
      <c r="B144" s="79" t="s">
        <v>153</v>
      </c>
      <c r="C144" s="79"/>
      <c r="D144" s="79"/>
      <c r="E144" s="79"/>
      <c r="F144" s="79"/>
      <c r="G144" s="79"/>
      <c r="H144" s="79"/>
      <c r="I144" s="2"/>
      <c r="J144" s="2"/>
      <c r="K144" s="2"/>
      <c r="L144" s="2"/>
      <c r="M144" s="2"/>
      <c r="N144" s="2"/>
    </row>
    <row r="145" spans="2:14" ht="31.2" customHeight="1" x14ac:dyDescent="0.3">
      <c r="B145" s="31" t="s">
        <v>154</v>
      </c>
      <c r="C145" s="87" t="s">
        <v>103</v>
      </c>
      <c r="D145" s="87"/>
      <c r="E145" s="87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2:14" ht="22.2" customHeight="1" x14ac:dyDescent="0.25">
      <c r="B146" s="31"/>
      <c r="C146" s="31"/>
      <c r="D146" s="31"/>
      <c r="E146" s="31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2:14" ht="60" customHeight="1" x14ac:dyDescent="0.25">
      <c r="B147" s="79" t="s">
        <v>139</v>
      </c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30"/>
      <c r="N147" s="30"/>
    </row>
    <row r="148" spans="2:14" ht="48" customHeight="1" x14ac:dyDescent="0.25">
      <c r="B148" s="79" t="s">
        <v>140</v>
      </c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29"/>
      <c r="N148" s="29"/>
    </row>
    <row r="149" spans="2:14" ht="13.95" customHeight="1" x14ac:dyDescent="0.25"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30"/>
      <c r="N149" s="30"/>
    </row>
    <row r="150" spans="2:14" x14ac:dyDescent="0.2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2:14" ht="41.25" customHeight="1" x14ac:dyDescent="0.25">
      <c r="B151" s="78" t="s">
        <v>166</v>
      </c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30"/>
      <c r="N151" s="30"/>
    </row>
    <row r="152" spans="2:14" ht="28.2" customHeight="1" x14ac:dyDescent="0.25">
      <c r="B152" s="2"/>
      <c r="C152" s="79" t="s">
        <v>159</v>
      </c>
      <c r="D152" s="79"/>
      <c r="E152" s="79"/>
      <c r="F152" s="2"/>
      <c r="G152" s="2"/>
      <c r="H152" s="2"/>
      <c r="I152" s="2"/>
      <c r="J152" s="2"/>
      <c r="K152" s="2"/>
      <c r="L152" s="2"/>
      <c r="M152" s="30"/>
      <c r="N152" s="30"/>
    </row>
    <row r="153" spans="2:14" ht="28.2" customHeight="1" x14ac:dyDescent="0.25">
      <c r="B153" s="2"/>
      <c r="C153" s="79" t="s">
        <v>160</v>
      </c>
      <c r="D153" s="79"/>
      <c r="E153" s="79"/>
      <c r="F153" s="2"/>
      <c r="G153" s="2"/>
      <c r="H153" s="2"/>
      <c r="I153" s="2"/>
      <c r="J153" s="2"/>
      <c r="K153" s="2"/>
      <c r="L153" s="2"/>
      <c r="M153" s="30"/>
      <c r="N153" s="30"/>
    </row>
    <row r="154" spans="2:14" ht="28.2" customHeight="1" x14ac:dyDescent="0.25">
      <c r="B154" s="2"/>
      <c r="C154" s="79" t="s">
        <v>161</v>
      </c>
      <c r="D154" s="79"/>
      <c r="E154" s="79"/>
      <c r="F154" s="2"/>
      <c r="G154" s="2"/>
      <c r="H154" s="2"/>
      <c r="I154" s="2"/>
      <c r="J154" s="2"/>
      <c r="K154" s="2"/>
      <c r="L154" s="2"/>
      <c r="M154" s="30"/>
      <c r="N154" s="30"/>
    </row>
    <row r="155" spans="2:14" ht="28.2" customHeight="1" x14ac:dyDescent="0.25">
      <c r="B155" s="2"/>
      <c r="C155" s="79" t="s">
        <v>162</v>
      </c>
      <c r="D155" s="79"/>
      <c r="E155" s="79"/>
      <c r="F155" s="2"/>
      <c r="G155" s="2"/>
      <c r="H155" s="2"/>
      <c r="I155" s="2"/>
      <c r="J155" s="2"/>
      <c r="K155" s="2"/>
      <c r="L155" s="2"/>
      <c r="M155" s="30"/>
      <c r="N155" s="30"/>
    </row>
    <row r="156" spans="2:14" ht="28.2" customHeight="1" x14ac:dyDescent="0.25">
      <c r="B156" s="2"/>
      <c r="C156" s="79" t="s">
        <v>163</v>
      </c>
      <c r="D156" s="79"/>
      <c r="E156" s="79"/>
      <c r="F156" s="2"/>
      <c r="G156" s="2"/>
      <c r="H156" s="2"/>
      <c r="I156" s="2"/>
      <c r="J156" s="2"/>
      <c r="K156" s="2"/>
      <c r="L156" s="2"/>
      <c r="M156" s="30"/>
      <c r="N156" s="30"/>
    </row>
    <row r="157" spans="2:14" ht="28.2" customHeight="1" x14ac:dyDescent="0.25">
      <c r="B157" s="2"/>
      <c r="C157" s="79" t="s">
        <v>164</v>
      </c>
      <c r="D157" s="79"/>
      <c r="E157" s="79"/>
      <c r="F157" s="2"/>
      <c r="G157" s="2"/>
      <c r="H157" s="2"/>
      <c r="I157" s="2"/>
      <c r="J157" s="2"/>
      <c r="K157" s="2"/>
      <c r="L157" s="2"/>
      <c r="M157" s="30"/>
      <c r="N157" s="30"/>
    </row>
    <row r="158" spans="2:14" ht="28.2" customHeight="1" x14ac:dyDescent="0.25">
      <c r="B158" s="2"/>
      <c r="C158" s="79" t="s">
        <v>165</v>
      </c>
      <c r="D158" s="79"/>
      <c r="E158" s="79"/>
      <c r="F158" s="2"/>
      <c r="G158" s="2"/>
      <c r="H158" s="2"/>
      <c r="I158" s="2"/>
      <c r="J158" s="2"/>
      <c r="K158" s="2"/>
      <c r="L158" s="2"/>
      <c r="M158" s="30"/>
      <c r="N158" s="30"/>
    </row>
    <row r="159" spans="2:14" x14ac:dyDescent="0.2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2:14" ht="27.75" customHeight="1" x14ac:dyDescent="0.25">
      <c r="B160" s="75" t="s">
        <v>158</v>
      </c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30"/>
      <c r="N160" s="30"/>
    </row>
    <row r="161" spans="2:14" ht="31.95" customHeight="1" x14ac:dyDescent="0.25">
      <c r="B161" s="63"/>
      <c r="C161" s="63"/>
      <c r="D161" s="63"/>
      <c r="E161" s="63"/>
      <c r="F161" s="63"/>
      <c r="G161" s="2"/>
      <c r="H161" s="2"/>
      <c r="I161" s="2"/>
      <c r="J161" s="2"/>
      <c r="K161" s="2"/>
      <c r="L161" s="2"/>
      <c r="M161" s="30"/>
      <c r="N161" s="30"/>
    </row>
    <row r="162" spans="2:14" ht="31.95" customHeight="1" x14ac:dyDescent="0.25">
      <c r="B162" s="64"/>
      <c r="C162" s="64"/>
      <c r="D162" s="64"/>
      <c r="E162" s="64"/>
      <c r="F162" s="64"/>
      <c r="G162" s="2"/>
      <c r="H162" s="2"/>
      <c r="I162" s="2"/>
      <c r="J162" s="2"/>
      <c r="K162" s="2"/>
      <c r="L162" s="2"/>
      <c r="M162" s="30"/>
      <c r="N162" s="30"/>
    </row>
    <row r="163" spans="2:14" ht="31.95" customHeight="1" x14ac:dyDescent="0.25">
      <c r="B163" s="64"/>
      <c r="C163" s="64"/>
      <c r="D163" s="64"/>
      <c r="E163" s="64"/>
      <c r="F163" s="64"/>
      <c r="G163" s="2"/>
      <c r="H163" s="2"/>
      <c r="I163" s="2"/>
      <c r="J163" s="2"/>
      <c r="K163" s="2"/>
      <c r="L163" s="2"/>
      <c r="M163" s="30"/>
      <c r="N163" s="30"/>
    </row>
    <row r="164" spans="2:14" ht="31.95" customHeight="1" x14ac:dyDescent="0.25">
      <c r="B164" s="64"/>
      <c r="C164" s="64"/>
      <c r="D164" s="64"/>
      <c r="E164" s="64"/>
      <c r="F164" s="64"/>
      <c r="G164" s="2"/>
      <c r="H164" s="2"/>
      <c r="I164" s="2"/>
      <c r="J164" s="2"/>
      <c r="K164" s="2"/>
      <c r="L164" s="2"/>
      <c r="M164" s="30"/>
      <c r="N164" s="30"/>
    </row>
    <row r="165" spans="2:14" ht="31.95" customHeight="1" x14ac:dyDescent="0.25">
      <c r="B165" s="64"/>
      <c r="C165" s="64"/>
      <c r="D165" s="64"/>
      <c r="E165" s="64"/>
      <c r="F165" s="64"/>
      <c r="G165" s="2"/>
      <c r="H165" s="2"/>
      <c r="I165" s="2"/>
      <c r="J165" s="2"/>
      <c r="K165" s="2"/>
      <c r="L165" s="2"/>
      <c r="M165" s="30"/>
      <c r="N165" s="30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0"/>
      <c r="N166" s="30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0"/>
      <c r="N167" s="30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0"/>
      <c r="N168" s="30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0"/>
      <c r="N169" s="30"/>
    </row>
    <row r="170" spans="2:14" ht="31.9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0"/>
      <c r="N170" s="30"/>
    </row>
    <row r="171" spans="2:14" ht="14.2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0"/>
      <c r="N171" s="30"/>
    </row>
    <row r="172" spans="2:14" ht="31.5" hidden="1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0"/>
      <c r="N172" s="30"/>
    </row>
    <row r="173" spans="2:14" ht="66.75" customHeight="1" x14ac:dyDescent="0.3">
      <c r="B173" s="29"/>
      <c r="C173" s="29"/>
      <c r="D173" s="29"/>
      <c r="E173" s="29"/>
      <c r="F173" s="29"/>
      <c r="G173" s="29"/>
      <c r="H173" s="29"/>
      <c r="I173" s="60"/>
      <c r="J173" s="60"/>
      <c r="K173" s="29"/>
      <c r="L173" s="29"/>
      <c r="M173" s="29"/>
      <c r="N173" s="29"/>
    </row>
    <row r="174" spans="2:14" x14ac:dyDescent="0.25">
      <c r="B174" s="29"/>
      <c r="C174" s="29"/>
      <c r="D174" s="29"/>
      <c r="E174" s="29"/>
      <c r="F174" s="29"/>
      <c r="G174" s="29"/>
      <c r="H174" s="29"/>
      <c r="I174" s="80" t="s">
        <v>141</v>
      </c>
      <c r="J174" s="80"/>
      <c r="K174" s="29"/>
      <c r="L174" s="29"/>
      <c r="M174" s="29"/>
      <c r="N174" s="29"/>
    </row>
    <row r="175" spans="2:14" x14ac:dyDescent="0.25">
      <c r="B175" s="29"/>
      <c r="C175" s="29"/>
      <c r="D175" s="29"/>
      <c r="E175" s="29"/>
      <c r="F175" s="29"/>
      <c r="G175" s="29"/>
      <c r="H175" s="29"/>
      <c r="I175" s="36"/>
      <c r="J175" s="36"/>
      <c r="K175" s="29"/>
      <c r="L175" s="29"/>
      <c r="M175" s="29"/>
      <c r="N175" s="29"/>
    </row>
    <row r="176" spans="2:14" x14ac:dyDescent="0.25">
      <c r="B176" s="29"/>
      <c r="C176" s="29"/>
      <c r="D176" s="29"/>
      <c r="E176" s="29"/>
      <c r="F176" s="29"/>
      <c r="G176" s="29"/>
      <c r="H176" s="29"/>
      <c r="I176" s="36"/>
      <c r="J176" s="36"/>
      <c r="K176" s="29"/>
      <c r="L176" s="29"/>
      <c r="M176" s="29"/>
      <c r="N176" s="29"/>
    </row>
    <row r="177" spans="2:14" x14ac:dyDescent="0.25">
      <c r="B177" s="29"/>
      <c r="C177" s="29"/>
      <c r="D177" s="29"/>
      <c r="E177" s="29"/>
      <c r="F177" s="29"/>
      <c r="G177" s="29"/>
      <c r="H177" s="29"/>
      <c r="I177" s="36"/>
      <c r="J177" s="36"/>
      <c r="K177" s="29"/>
      <c r="L177" s="29"/>
      <c r="M177" s="29"/>
      <c r="N177" s="29"/>
    </row>
    <row r="178" spans="2:14" x14ac:dyDescent="0.25">
      <c r="B178" s="29"/>
      <c r="C178" s="29"/>
      <c r="D178" s="29"/>
      <c r="E178" s="29"/>
      <c r="F178" s="29"/>
      <c r="G178" s="29"/>
      <c r="H178" s="29"/>
      <c r="I178" s="36"/>
      <c r="J178" s="36"/>
      <c r="K178" s="29"/>
      <c r="L178" s="29"/>
      <c r="M178" s="29"/>
      <c r="N178" s="29"/>
    </row>
    <row r="179" spans="2:14" x14ac:dyDescent="0.25">
      <c r="B179" s="29"/>
      <c r="C179" s="29"/>
      <c r="D179" s="29"/>
      <c r="E179" s="29"/>
      <c r="F179" s="29"/>
      <c r="G179" s="29"/>
      <c r="H179" s="29"/>
      <c r="I179" s="36"/>
      <c r="J179" s="36"/>
      <c r="K179" s="29"/>
      <c r="L179" s="29"/>
      <c r="M179" s="29"/>
      <c r="N179" s="29"/>
    </row>
    <row r="180" spans="2:14" x14ac:dyDescent="0.25">
      <c r="B180" s="29"/>
      <c r="C180" s="29"/>
      <c r="D180" s="29"/>
      <c r="E180" s="29"/>
      <c r="F180" s="29"/>
      <c r="G180" s="29"/>
      <c r="H180" s="29"/>
      <c r="I180" s="36"/>
      <c r="J180" s="36"/>
      <c r="K180" s="29"/>
      <c r="L180" s="29"/>
      <c r="M180" s="29"/>
      <c r="N180" s="29"/>
    </row>
    <row r="181" spans="2:14" x14ac:dyDescent="0.25">
      <c r="B181" s="29"/>
      <c r="C181" s="29"/>
      <c r="D181" s="29"/>
      <c r="E181" s="29"/>
      <c r="F181" s="29"/>
      <c r="G181" s="29"/>
      <c r="H181" s="29"/>
      <c r="I181" s="36"/>
      <c r="J181" s="36"/>
      <c r="K181" s="29"/>
      <c r="L181" s="29"/>
      <c r="M181" s="29"/>
      <c r="N181" s="29"/>
    </row>
    <row r="182" spans="2:14" x14ac:dyDescent="0.25">
      <c r="B182" s="29"/>
      <c r="C182" s="29"/>
      <c r="D182" s="29"/>
      <c r="E182" s="29"/>
      <c r="F182" s="29"/>
      <c r="G182" s="29"/>
      <c r="H182" s="29"/>
      <c r="I182" s="36"/>
      <c r="J182" s="36"/>
      <c r="K182" s="29"/>
      <c r="L182" s="29"/>
      <c r="M182" s="29"/>
      <c r="N182" s="29"/>
    </row>
    <row r="183" spans="2:14" x14ac:dyDescent="0.25">
      <c r="B183" s="29"/>
      <c r="C183" s="29"/>
      <c r="D183" s="29"/>
      <c r="E183" s="29"/>
      <c r="F183" s="29"/>
      <c r="G183" s="29"/>
      <c r="H183" s="29"/>
      <c r="I183" s="36"/>
      <c r="J183" s="36"/>
      <c r="K183" s="29"/>
      <c r="L183" s="29"/>
      <c r="M183" s="29"/>
      <c r="N183" s="29"/>
    </row>
    <row r="184" spans="2:14" x14ac:dyDescent="0.25">
      <c r="B184" s="29"/>
      <c r="C184" s="29"/>
      <c r="D184" s="29"/>
      <c r="E184" s="29"/>
      <c r="F184" s="29"/>
      <c r="G184" s="29"/>
      <c r="H184" s="29"/>
      <c r="I184" s="36"/>
      <c r="J184" s="36"/>
      <c r="K184" s="29"/>
      <c r="L184" s="29"/>
      <c r="M184" s="29"/>
      <c r="N184" s="29"/>
    </row>
    <row r="185" spans="2:14" x14ac:dyDescent="0.25">
      <c r="B185" s="29"/>
      <c r="C185" s="29"/>
      <c r="D185" s="29"/>
      <c r="E185" s="29"/>
      <c r="F185" s="29"/>
      <c r="G185" s="29"/>
      <c r="H185" s="29"/>
      <c r="I185" s="36"/>
      <c r="J185" s="36"/>
      <c r="K185" s="29"/>
      <c r="L185" s="29"/>
      <c r="M185" s="29"/>
      <c r="N185" s="29"/>
    </row>
    <row r="186" spans="2:14" x14ac:dyDescent="0.25">
      <c r="B186" s="32"/>
      <c r="C186" s="32"/>
      <c r="D186" s="32"/>
      <c r="E186" s="32"/>
      <c r="F186" s="32"/>
      <c r="G186" s="32"/>
      <c r="H186" s="32"/>
      <c r="I186" s="36"/>
      <c r="J186" s="36"/>
      <c r="K186" s="29"/>
      <c r="L186" s="29"/>
      <c r="M186" s="29"/>
      <c r="N186" s="29"/>
    </row>
    <row r="187" spans="2:14" ht="96.6" customHeight="1" x14ac:dyDescent="0.25">
      <c r="B187" s="73" t="s">
        <v>156</v>
      </c>
      <c r="C187" s="73"/>
      <c r="D187" s="73"/>
      <c r="E187" s="73"/>
      <c r="F187" s="73"/>
      <c r="G187" s="73"/>
      <c r="H187" s="73"/>
      <c r="I187" s="73"/>
      <c r="J187" s="73"/>
      <c r="K187" s="29"/>
      <c r="L187" s="29"/>
      <c r="M187" s="29"/>
      <c r="N187" s="29"/>
    </row>
  </sheetData>
  <mergeCells count="100">
    <mergeCell ref="B1:D1"/>
    <mergeCell ref="B2:D2"/>
    <mergeCell ref="B3:E3"/>
    <mergeCell ref="B5:E5"/>
    <mergeCell ref="B7:E7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B24:L24"/>
    <mergeCell ref="H11:L12"/>
    <mergeCell ref="B22:I22"/>
    <mergeCell ref="B52:E52"/>
    <mergeCell ref="B35:L35"/>
    <mergeCell ref="B39:L39"/>
    <mergeCell ref="B47:L47"/>
    <mergeCell ref="B51:L51"/>
    <mergeCell ref="B40:E40"/>
    <mergeCell ref="B41:L41"/>
    <mergeCell ref="B45:L45"/>
    <mergeCell ref="B110:E110"/>
    <mergeCell ref="F110:L110"/>
    <mergeCell ref="B111:E111"/>
    <mergeCell ref="F111:L111"/>
    <mergeCell ref="B96:K96"/>
    <mergeCell ref="F128:L128"/>
    <mergeCell ref="B129:E129"/>
    <mergeCell ref="F129:L129"/>
    <mergeCell ref="C145:E145"/>
    <mergeCell ref="B53:L53"/>
    <mergeCell ref="B56:L56"/>
    <mergeCell ref="B107:L107"/>
    <mergeCell ref="B108:L108"/>
    <mergeCell ref="B124:L124"/>
    <mergeCell ref="F112:L112"/>
    <mergeCell ref="B113:E113"/>
    <mergeCell ref="F113:L113"/>
    <mergeCell ref="B114:E114"/>
    <mergeCell ref="F114:L114"/>
    <mergeCell ref="B121:L121"/>
    <mergeCell ref="B122:L122"/>
    <mergeCell ref="B148:L149"/>
    <mergeCell ref="B130:E130"/>
    <mergeCell ref="F130:L130"/>
    <mergeCell ref="B131:E131"/>
    <mergeCell ref="F131:L131"/>
    <mergeCell ref="B132:E132"/>
    <mergeCell ref="F132:L132"/>
    <mergeCell ref="B135:L135"/>
    <mergeCell ref="B136:L136"/>
    <mergeCell ref="B137:L137"/>
    <mergeCell ref="B138:L138"/>
    <mergeCell ref="B139:L139"/>
    <mergeCell ref="B140:L140"/>
    <mergeCell ref="B144:H144"/>
    <mergeCell ref="B147:L147"/>
    <mergeCell ref="B123:L123"/>
    <mergeCell ref="B112:E112"/>
    <mergeCell ref="B117:L117"/>
    <mergeCell ref="B118:L118"/>
    <mergeCell ref="B119:L119"/>
    <mergeCell ref="B120:L120"/>
    <mergeCell ref="B187:J187"/>
    <mergeCell ref="B97:L97"/>
    <mergeCell ref="B116:L116"/>
    <mergeCell ref="B125:L126"/>
    <mergeCell ref="B134:L134"/>
    <mergeCell ref="B142:L142"/>
    <mergeCell ref="B151:L151"/>
    <mergeCell ref="B160:L160"/>
    <mergeCell ref="C152:E152"/>
    <mergeCell ref="C153:E153"/>
    <mergeCell ref="C154:E154"/>
    <mergeCell ref="C155:E155"/>
    <mergeCell ref="C156:E156"/>
    <mergeCell ref="C157:E157"/>
    <mergeCell ref="C158:E158"/>
    <mergeCell ref="I174:J174"/>
    <mergeCell ref="I173:J173"/>
    <mergeCell ref="B26:L26"/>
    <mergeCell ref="C13:L14"/>
    <mergeCell ref="B161:F161"/>
    <mergeCell ref="B162:F162"/>
    <mergeCell ref="B163:F163"/>
    <mergeCell ref="B164:F164"/>
    <mergeCell ref="B165:F165"/>
    <mergeCell ref="B106:L106"/>
    <mergeCell ref="B99:L99"/>
    <mergeCell ref="B100:L100"/>
    <mergeCell ref="B101:L101"/>
    <mergeCell ref="B104:F104"/>
    <mergeCell ref="I103:K103"/>
    <mergeCell ref="G104:H104"/>
    <mergeCell ref="B128:E128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6" min="1" max="11" man="1"/>
    <brk id="106" min="1" max="11" man="1"/>
    <brk id="132" min="1" max="11" man="1"/>
    <brk id="15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2024-11-06T11:13:13Z</cp:lastPrinted>
  <dcterms:created xsi:type="dcterms:W3CDTF">2024-10-21T12:47:48Z</dcterms:created>
  <dcterms:modified xsi:type="dcterms:W3CDTF">2025-11-12T14:20:50Z</dcterms:modified>
</cp:coreProperties>
</file>