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Servery, sieťové zariadenia a podpora/Výzva č. 23-Nákup komponentov do serverov/"/>
    </mc:Choice>
  </mc:AlternateContent>
  <xr:revisionPtr revIDLastSave="20" documentId="8_{024DF284-B6A9-4623-96EB-22A14C5F1212}" xr6:coauthVersionLast="47" xr6:coauthVersionMax="47" xr10:uidLastSave="{3CB94647-405F-445C-8D40-55056EDF9F45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I23" i="6" s="1"/>
  <c r="I22" i="6"/>
  <c r="H22" i="6"/>
  <c r="H20" i="6"/>
  <c r="I20" i="6" s="1"/>
  <c r="H21" i="6" l="1"/>
  <c r="I21" i="6" s="1"/>
  <c r="H24" i="6"/>
  <c r="I24" i="6" s="1"/>
  <c r="F26" i="6"/>
  <c r="H18" i="6"/>
  <c r="F18" i="6"/>
  <c r="I25" i="6" l="1"/>
</calcChain>
</file>

<file path=xl/sharedStrings.xml><?xml version="1.0" encoding="utf-8"?>
<sst xmlns="http://schemas.openxmlformats.org/spreadsheetml/2006/main" count="81" uniqueCount="77">
  <si>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</si>
  <si>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</si>
  <si>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</si>
  <si>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</si>
  <si>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</si>
  <si>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</si>
  <si>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</si>
  <si>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</si>
  <si>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</si>
  <si>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</si>
  <si>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</si>
  <si>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</si>
  <si>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</si>
  <si>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</si>
  <si>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</si>
  <si>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</si>
  <si>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</si>
  <si>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</si>
  <si>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</si>
  <si>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</si>
  <si>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</si>
  <si>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</si>
  <si>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</si>
  <si>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</si>
  <si>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</si>
  <si>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</si>
  <si>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</si>
  <si>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</si>
  <si>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</si>
  <si>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</si>
  <si>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</si>
  <si>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</si>
  <si>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</si>
  <si>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</si>
  <si>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</si>
  <si>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</si>
  <si>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</si>
  <si>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</si>
  <si>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</si>
  <si>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</si>
  <si>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</si>
  <si>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</si>
  <si>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</si>
  <si>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</si>
  <si>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</si>
  <si>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</si>
  <si>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</si>
  <si>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</si>
  <si>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</si>
  <si>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</si>
  <si>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</si>
  <si>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</si>
  <si>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</si>
  <si>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</si>
  <si>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</si>
  <si>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</si>
  <si>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Jednotková cena bez DPH</t>
  </si>
  <si>
    <t>Dynamický nákupný systém "Servery, sieťové zariadenia a podpora"</t>
  </si>
  <si>
    <t xml:space="preserve">Výška DPH </t>
  </si>
  <si>
    <t>1</t>
  </si>
  <si>
    <t>2</t>
  </si>
  <si>
    <t>3</t>
  </si>
  <si>
    <t>4</t>
  </si>
  <si>
    <t>Príloha č. 1 - Ponuka uchádzača vo výzve č. 23 "Nákup serverových komponentov"</t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</si>
  <si>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</si>
  <si>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25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</si>
  <si>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</si>
  <si>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</si>
  <si>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</si>
  <si>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</si>
  <si>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</si>
  <si>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t xml:space="preserve">Celková cena           s DPH </t>
  </si>
  <si>
    <r>
      <t xml:space="preserve">Cena za HBA355i Controller Front, CK [GVTY5ZG] </t>
    </r>
    <r>
      <rPr>
        <b/>
        <sz val="11"/>
        <color theme="1"/>
        <rFont val="Garamond"/>
        <family val="1"/>
        <charset val="238"/>
      </rPr>
      <t>alebo</t>
    </r>
    <r>
      <rPr>
        <sz val="11"/>
        <color theme="1"/>
        <rFont val="Garamond"/>
        <family val="1"/>
        <charset val="238"/>
      </rPr>
      <t xml:space="preserve"> ekvivalentné </t>
    </r>
  </si>
  <si>
    <r>
      <t xml:space="preserve">Cena za BOSS-S2 controller card, CK [GLGI2N7] </t>
    </r>
    <r>
      <rPr>
        <b/>
        <sz val="11"/>
        <color rgb="FF242424"/>
        <rFont val="Garamond"/>
        <family val="1"/>
        <charset val="238"/>
      </rPr>
      <t>alebo</t>
    </r>
    <r>
      <rPr>
        <sz val="11"/>
        <color rgb="FF242424"/>
        <rFont val="Garamond"/>
        <family val="1"/>
        <charset val="238"/>
      </rPr>
      <t xml:space="preserve"> ekvivalentné </t>
    </r>
  </si>
  <si>
    <r>
      <t xml:space="preserve">Cena za BOSS S2 with Cables for R750, CK [GTYJ2Z0] </t>
    </r>
    <r>
      <rPr>
        <b/>
        <sz val="11"/>
        <color rgb="FF242424"/>
        <rFont val="Garamond"/>
        <family val="1"/>
        <charset val="238"/>
      </rPr>
      <t>alebo</t>
    </r>
    <r>
      <rPr>
        <sz val="11"/>
        <color rgb="FF242424"/>
        <rFont val="Garamond"/>
        <family val="1"/>
        <charset val="238"/>
      </rPr>
      <t xml:space="preserve"> ekvivalentné </t>
    </r>
  </si>
  <si>
    <r>
      <t xml:space="preserve">Cena za 480GB,2E, IT06, M.2 Single Stick,with Carrier, CK [GLD0Z9P] </t>
    </r>
    <r>
      <rPr>
        <b/>
        <sz val="11"/>
        <color rgb="FF242424"/>
        <rFont val="Garamond"/>
        <family val="1"/>
        <charset val="238"/>
      </rPr>
      <t>alebo</t>
    </r>
    <r>
      <rPr>
        <sz val="11"/>
        <color rgb="FF242424"/>
        <rFont val="Garamond"/>
        <family val="1"/>
        <charset val="238"/>
      </rPr>
      <t xml:space="preserve"> ekvivalentné </t>
    </r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</si>
  <si>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dovoz, manipulácia atď.)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</si>
</sst>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1"/>
      <color rgb="FF242424"/>
      <name val="Garamond"/>
      <family val="1"/>
      <charset val="238"/>
    </font>
    <font>
      <b/>
      <sz val="11"/>
      <color rgb="FF242424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1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color theme="4" tint="-0.249977111117893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15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5" borderId="51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2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justify" vertical="center"/>
    </xf>
    <xf numFmtId="0" fontId="0" fillId="6" borderId="53" xfId="0" applyFill="1" applyBorder="1" applyAlignment="1">
      <alignment horizontal="left" vertical="center" wrapText="1" indent="1"/>
    </xf>
    <xf numFmtId="0" fontId="6" fillId="6" borderId="53" xfId="0" applyFont="1" applyFill="1" applyBorder="1" applyAlignment="1">
      <alignment horizontal="left" vertical="center" wrapText="1" indent="1"/>
    </xf>
    <xf numFmtId="0" fontId="2" fillId="6" borderId="53" xfId="0" applyFont="1" applyFill="1" applyBorder="1" applyAlignment="1">
      <alignment horizontal="center" vertical="center" wrapText="1"/>
    </xf>
    <xf numFmtId="0" fontId="10" fillId="6" borderId="53" xfId="4" applyFill="1" applyBorder="1" applyAlignment="1">
      <alignment horizontal="left" vertical="center" wrapText="1" indent="1"/>
    </xf>
    <xf numFmtId="0" fontId="0" fillId="6" borderId="53" xfId="0" applyFill="1" applyBorder="1" applyAlignment="1" applyProtection="1">
      <alignment horizontal="left" vertical="center" wrapText="1" indent="1"/>
      <protection locked="0"/>
    </xf>
    <xf numFmtId="0" fontId="0" fillId="6" borderId="53" xfId="0" applyFill="1" applyBorder="1" applyAlignment="1">
      <alignment horizontal="left" wrapText="1" indent="1"/>
    </xf>
    <xf numFmtId="0" fontId="15" fillId="6" borderId="64" xfId="0" applyFont="1" applyFill="1" applyBorder="1" applyAlignment="1">
      <alignment horizontal="center" vertical="center"/>
    </xf>
    <xf numFmtId="0" fontId="15" fillId="0" borderId="19" xfId="2" applyFont="1" applyFill="1" applyBorder="1" applyAlignment="1">
      <alignment horizontal="center" vertical="center"/>
    </xf>
    <xf numFmtId="165" fontId="15" fillId="5" borderId="19" xfId="2" applyNumberFormat="1" applyFont="1" applyFill="1" applyBorder="1" applyAlignment="1">
      <alignment horizontal="center" vertical="center"/>
    </xf>
    <xf numFmtId="165" fontId="15" fillId="0" borderId="20" xfId="2" applyNumberFormat="1" applyFont="1" applyFill="1" applyBorder="1" applyAlignment="1">
      <alignment horizontal="center" vertical="center"/>
    </xf>
    <xf numFmtId="165" fontId="15" fillId="0" borderId="54" xfId="2" applyNumberFormat="1" applyFont="1" applyFill="1" applyBorder="1" applyAlignment="1">
      <alignment horizontal="center" vertical="center"/>
    </xf>
    <xf numFmtId="165" fontId="17" fillId="7" borderId="50" xfId="2" applyNumberFormat="1" applyFont="1" applyFill="1" applyBorder="1" applyAlignment="1">
      <alignment horizontal="center" vertical="center"/>
    </xf>
    <xf numFmtId="0" fontId="24" fillId="0" borderId="30" xfId="2" applyFont="1" applyFill="1" applyBorder="1" applyAlignment="1">
      <alignment horizontal="left"/>
    </xf>
    <xf numFmtId="0" fontId="26" fillId="0" borderId="61" xfId="2" applyFont="1" applyFill="1" applyBorder="1" applyAlignment="1">
      <alignment horizontal="left" vertical="center" wrapText="1"/>
    </xf>
    <xf numFmtId="0" fontId="26" fillId="0" borderId="59" xfId="2" applyFont="1" applyFill="1" applyBorder="1" applyAlignment="1">
      <alignment horizontal="center" vertical="center" wrapText="1"/>
    </xf>
    <xf numFmtId="0" fontId="26" fillId="0" borderId="60" xfId="2" applyFont="1" applyFill="1" applyBorder="1" applyAlignment="1">
      <alignment horizontal="center" vertical="center" wrapText="1"/>
    </xf>
    <xf numFmtId="0" fontId="26" fillId="0" borderId="18" xfId="2" applyFont="1" applyFill="1" applyBorder="1" applyAlignment="1">
      <alignment horizontal="center" vertical="center" wrapText="1"/>
    </xf>
    <xf numFmtId="49" fontId="15" fillId="6" borderId="66" xfId="0" applyNumberFormat="1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165" fontId="15" fillId="5" borderId="30" xfId="2" applyNumberFormat="1" applyFont="1" applyFill="1" applyBorder="1" applyAlignment="1">
      <alignment horizontal="center" vertical="center"/>
    </xf>
    <xf numFmtId="165" fontId="15" fillId="0" borderId="31" xfId="2" applyNumberFormat="1" applyFont="1" applyFill="1" applyBorder="1" applyAlignment="1">
      <alignment horizontal="center" vertical="center"/>
    </xf>
    <xf numFmtId="165" fontId="15" fillId="0" borderId="42" xfId="2" applyNumberFormat="1" applyFont="1" applyFill="1" applyBorder="1" applyAlignment="1">
      <alignment horizontal="center" vertical="center"/>
    </xf>
    <xf numFmtId="49" fontId="15" fillId="6" borderId="63" xfId="0" applyNumberFormat="1" applyFont="1" applyFill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165" fontId="15" fillId="5" borderId="57" xfId="2" applyNumberFormat="1" applyFont="1" applyFill="1" applyBorder="1" applyAlignment="1">
      <alignment horizontal="center" vertical="center"/>
    </xf>
    <xf numFmtId="165" fontId="15" fillId="0" borderId="56" xfId="2" applyNumberFormat="1" applyFont="1" applyFill="1" applyBorder="1" applyAlignment="1">
      <alignment horizontal="center" vertical="center"/>
    </xf>
    <xf numFmtId="165" fontId="15" fillId="0" borderId="58" xfId="2" applyNumberFormat="1" applyFont="1" applyFill="1" applyBorder="1" applyAlignment="1">
      <alignment horizontal="center" vertical="center"/>
    </xf>
    <xf numFmtId="0" fontId="9" fillId="6" borderId="26" xfId="2" applyFont="1" applyFill="1" applyBorder="1" applyAlignment="1">
      <alignment horizontal="center" vertical="center" wrapText="1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24" fillId="0" borderId="36" xfId="2" applyFont="1" applyFill="1" applyBorder="1" applyAlignment="1">
      <alignment horizontal="left"/>
    </xf>
    <xf numFmtId="0" fontId="24" fillId="0" borderId="31" xfId="2" applyFont="1" applyFill="1" applyBorder="1" applyAlignment="1">
      <alignment horizontal="left"/>
    </xf>
    <xf numFmtId="0" fontId="17" fillId="7" borderId="29" xfId="2" applyFont="1" applyFill="1" applyBorder="1" applyAlignment="1">
      <alignment horizontal="left" vertical="center"/>
    </xf>
    <xf numFmtId="0" fontId="17" fillId="7" borderId="15" xfId="2" applyFont="1" applyFill="1" applyBorder="1" applyAlignment="1">
      <alignment horizontal="left" vertical="center"/>
    </xf>
    <xf numFmtId="164" fontId="19" fillId="0" borderId="35" xfId="2" applyNumberFormat="1" applyFont="1" applyFill="1" applyBorder="1" applyAlignment="1">
      <alignment horizontal="right"/>
    </xf>
    <xf numFmtId="164" fontId="19" fillId="0" borderId="17" xfId="2" applyNumberFormat="1" applyFont="1" applyFill="1" applyBorder="1" applyAlignment="1">
      <alignment horizontal="right"/>
    </xf>
    <xf numFmtId="164" fontId="19" fillId="0" borderId="18" xfId="2" applyNumberFormat="1" applyFont="1" applyFill="1" applyBorder="1" applyAlignment="1">
      <alignment horizontal="right"/>
    </xf>
    <xf numFmtId="0" fontId="13" fillId="0" borderId="62" xfId="0" applyFont="1" applyBorder="1" applyAlignment="1">
      <alignment horizontal="left"/>
    </xf>
    <xf numFmtId="0" fontId="13" fillId="0" borderId="55" xfId="0" applyFont="1" applyBorder="1" applyAlignment="1">
      <alignment horizontal="left"/>
    </xf>
    <xf numFmtId="0" fontId="13" fillId="0" borderId="56" xfId="0" applyFont="1" applyBorder="1" applyAlignment="1">
      <alignment horizontal="left"/>
    </xf>
    <xf numFmtId="0" fontId="28" fillId="6" borderId="12" xfId="2" applyFont="1" applyFill="1" applyBorder="1" applyAlignment="1">
      <alignment horizontal="center" vertical="center" wrapText="1"/>
    </xf>
    <xf numFmtId="0" fontId="28" fillId="6" borderId="13" xfId="2" applyFont="1" applyFill="1" applyBorder="1" applyAlignment="1">
      <alignment horizontal="center" vertical="center" wrapText="1"/>
    </xf>
    <xf numFmtId="0" fontId="28" fillId="6" borderId="14" xfId="2" applyFont="1" applyFill="1" applyBorder="1" applyAlignment="1">
      <alignment horizontal="center" vertical="center" wrapText="1"/>
    </xf>
    <xf numFmtId="0" fontId="28" fillId="6" borderId="24" xfId="2" applyFont="1" applyFill="1" applyBorder="1" applyAlignment="1">
      <alignment horizontal="center" vertical="center" wrapText="1"/>
    </xf>
    <xf numFmtId="0" fontId="28" fillId="6" borderId="25" xfId="2" applyFont="1" applyFill="1" applyBorder="1" applyAlignment="1">
      <alignment horizontal="center" vertical="center" wrapText="1"/>
    </xf>
    <xf numFmtId="0" fontId="28" fillId="6" borderId="22" xfId="2" applyFont="1" applyFill="1" applyBorder="1" applyAlignment="1">
      <alignment horizontal="center" vertical="center" wrapText="1"/>
    </xf>
    <xf numFmtId="0" fontId="26" fillId="0" borderId="67" xfId="2" applyFont="1" applyFill="1" applyBorder="1" applyAlignment="1">
      <alignment vertical="center" wrapText="1"/>
    </xf>
    <xf numFmtId="0" fontId="26" fillId="0" borderId="17" xfId="2" applyFont="1" applyFill="1" applyBorder="1" applyAlignment="1">
      <alignment vertical="center" wrapText="1"/>
    </xf>
    <xf numFmtId="0" fontId="26" fillId="0" borderId="59" xfId="2" applyFont="1" applyFill="1" applyBorder="1" applyAlignment="1">
      <alignment vertical="center" wrapText="1"/>
    </xf>
    <xf numFmtId="0" fontId="24" fillId="0" borderId="39" xfId="2" applyFont="1" applyFill="1" applyBorder="1" applyAlignment="1">
      <alignment horizontal="left"/>
    </xf>
    <xf numFmtId="0" fontId="24" fillId="0" borderId="38" xfId="2" applyFont="1" applyFill="1" applyBorder="1" applyAlignment="1">
      <alignment horizontal="left"/>
    </xf>
    <xf numFmtId="0" fontId="15" fillId="0" borderId="65" xfId="0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7" fillId="6" borderId="0" xfId="0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4" fillId="0" borderId="40" xfId="2" applyFont="1" applyFill="1" applyBorder="1" applyAlignment="1">
      <alignment horizontal="left"/>
    </xf>
    <xf numFmtId="0" fontId="12" fillId="6" borderId="16" xfId="2" applyFont="1" applyFill="1" applyBorder="1" applyAlignment="1">
      <alignment horizontal="center" vertical="center" wrapText="1"/>
    </xf>
    <xf numFmtId="0" fontId="12" fillId="6" borderId="17" xfId="2" applyFont="1" applyFill="1" applyBorder="1" applyAlignment="1">
      <alignment horizontal="center" vertical="center" wrapText="1"/>
    </xf>
    <xf numFmtId="0" fontId="12" fillId="6" borderId="18" xfId="2" applyFont="1" applyFill="1" applyBorder="1" applyAlignment="1">
      <alignment horizontal="center" vertical="center" wrapText="1"/>
    </xf>
    <xf numFmtId="0" fontId="3" fillId="6" borderId="32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28" fillId="5" borderId="27" xfId="2" applyFont="1" applyFill="1" applyBorder="1" applyAlignment="1">
      <alignment horizontal="center" vertical="center" wrapText="1"/>
    </xf>
    <xf numFmtId="0" fontId="28" fillId="5" borderId="28" xfId="2" applyFont="1" applyFill="1" applyBorder="1" applyAlignment="1">
      <alignment horizontal="center" vertical="center" wrapText="1"/>
    </xf>
    <xf numFmtId="0" fontId="29" fillId="0" borderId="33" xfId="2" applyFont="1" applyFill="1" applyBorder="1" applyAlignment="1">
      <alignment horizontal="center" vertical="center" wrapText="1"/>
    </xf>
    <xf numFmtId="0" fontId="29" fillId="0" borderId="34" xfId="2" applyFont="1" applyFill="1" applyBorder="1" applyAlignment="1">
      <alignment horizontal="center" vertical="center" wrapText="1"/>
    </xf>
    <xf numFmtId="0" fontId="28" fillId="6" borderId="26" xfId="2" applyFont="1" applyFill="1" applyBorder="1" applyAlignment="1">
      <alignment horizontal="left" vertical="center" wrapText="1"/>
    </xf>
    <xf numFmtId="0" fontId="28" fillId="6" borderId="27" xfId="2" applyFont="1" applyFill="1" applyBorder="1" applyAlignment="1">
      <alignment horizontal="left" vertical="center" wrapText="1"/>
    </xf>
    <xf numFmtId="0" fontId="28" fillId="6" borderId="12" xfId="2" applyFont="1" applyFill="1" applyBorder="1" applyAlignment="1">
      <alignment horizontal="left" vertical="center" wrapText="1"/>
    </xf>
    <xf numFmtId="0" fontId="28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3" fillId="6" borderId="35" xfId="2" applyFont="1" applyFill="1" applyBorder="1" applyAlignment="1">
      <alignment horizontal="center"/>
    </xf>
    <xf numFmtId="0" fontId="3" fillId="6" borderId="17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15" fillId="0" borderId="24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11" fillId="7" borderId="43" xfId="2" applyFont="1" applyFill="1" applyBorder="1" applyAlignment="1">
      <alignment horizontal="center" vertical="center" wrapText="1"/>
    </xf>
    <xf numFmtId="0" fontId="11" fillId="7" borderId="44" xfId="2" applyFont="1" applyFill="1" applyBorder="1" applyAlignment="1">
      <alignment horizontal="center" vertical="center" wrapText="1"/>
    </xf>
    <xf numFmtId="0" fontId="11" fillId="7" borderId="45" xfId="2" applyFont="1" applyFill="1" applyBorder="1" applyAlignment="1">
      <alignment horizontal="center" vertical="center" wrapText="1"/>
    </xf>
    <xf numFmtId="0" fontId="15" fillId="6" borderId="24" xfId="2" applyFont="1" applyFill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6" borderId="22" xfId="2" applyFont="1" applyFill="1" applyBorder="1" applyAlignment="1">
      <alignment horizontal="center" vertical="center" wrapText="1"/>
    </xf>
    <xf numFmtId="0" fontId="22" fillId="5" borderId="37" xfId="2" applyFont="1" applyFill="1" applyBorder="1" applyAlignment="1">
      <alignment horizontal="center"/>
    </xf>
    <xf numFmtId="0" fontId="22" fillId="5" borderId="1" xfId="2" applyFont="1" applyFill="1" applyBorder="1" applyAlignment="1">
      <alignment horizontal="center"/>
    </xf>
    <xf numFmtId="0" fontId="22" fillId="5" borderId="8" xfId="2" applyFont="1" applyFill="1" applyBorder="1" applyAlignment="1">
      <alignment horizontal="center"/>
    </xf>
    <xf numFmtId="0" fontId="22" fillId="5" borderId="29" xfId="2" applyFont="1" applyFill="1" applyBorder="1" applyAlignment="1">
      <alignment horizontal="center"/>
    </xf>
    <xf numFmtId="0" fontId="22" fillId="5" borderId="15" xfId="2" applyFont="1" applyFill="1" applyBorder="1" applyAlignment="1">
      <alignment horizontal="center"/>
    </xf>
    <xf numFmtId="0" fontId="22" fillId="5" borderId="10" xfId="2" applyFont="1" applyFill="1" applyBorder="1" applyAlignment="1">
      <alignment horizontal="center"/>
    </xf>
    <xf numFmtId="0" fontId="22" fillId="5" borderId="37" xfId="2" applyFont="1" applyFill="1" applyBorder="1" applyAlignment="1">
      <alignment horizontal="left"/>
    </xf>
    <xf numFmtId="0" fontId="22" fillId="5" borderId="1" xfId="2" applyFont="1" applyFill="1" applyBorder="1" applyAlignment="1">
      <alignment horizontal="left"/>
    </xf>
    <xf numFmtId="0" fontId="22" fillId="5" borderId="11" xfId="2" applyFont="1" applyFill="1" applyBorder="1" applyAlignment="1">
      <alignment horizontal="left"/>
    </xf>
    <xf numFmtId="0" fontId="22" fillId="5" borderId="29" xfId="2" applyFont="1" applyFill="1" applyBorder="1" applyAlignment="1">
      <alignment horizontal="left"/>
    </xf>
    <xf numFmtId="0" fontId="22" fillId="5" borderId="15" xfId="2" applyFont="1" applyFill="1" applyBorder="1" applyAlignment="1">
      <alignment horizontal="left"/>
    </xf>
    <xf numFmtId="0" fontId="22" fillId="5" borderId="49" xfId="2" applyFont="1" applyFill="1" applyBorder="1" applyAlignment="1">
      <alignment horizontal="left"/>
    </xf>
    <xf numFmtId="0" fontId="22" fillId="5" borderId="7" xfId="2" applyFont="1" applyFill="1" applyBorder="1" applyAlignment="1">
      <alignment horizontal="left"/>
    </xf>
    <xf numFmtId="0" fontId="22" fillId="5" borderId="8" xfId="2" applyFont="1" applyFill="1" applyBorder="1" applyAlignment="1">
      <alignment horizontal="left"/>
    </xf>
    <xf numFmtId="0" fontId="22" fillId="5" borderId="9" xfId="2" applyFont="1" applyFill="1" applyBorder="1" applyAlignment="1">
      <alignment horizontal="left"/>
    </xf>
    <xf numFmtId="0" fontId="22" fillId="5" borderId="10" xfId="2" applyFont="1" applyFill="1" applyBorder="1" applyAlignment="1">
      <alignment horizontal="left"/>
    </xf>
    <xf numFmtId="0" fontId="12" fillId="8" borderId="16" xfId="2" applyFont="1" applyFill="1" applyBorder="1" applyAlignment="1">
      <alignment horizontal="center" vertical="center" wrapText="1"/>
    </xf>
    <xf numFmtId="0" fontId="12" fillId="8" borderId="17" xfId="2" applyFont="1" applyFill="1" applyBorder="1" applyAlignment="1">
      <alignment horizontal="center" vertical="center" wrapText="1"/>
    </xf>
    <xf numFmtId="0" fontId="12" fillId="8" borderId="18" xfId="2" applyFont="1" applyFill="1" applyBorder="1" applyAlignment="1">
      <alignment horizontal="center" vertical="center" wrapText="1"/>
    </xf>
    <xf numFmtId="0" fontId="21" fillId="6" borderId="38" xfId="2" applyFont="1" applyFill="1" applyBorder="1" applyAlignment="1">
      <alignment horizontal="center" vertical="center" wrapText="1"/>
    </xf>
    <xf numFmtId="0" fontId="21" fillId="6" borderId="40" xfId="2" applyFont="1" applyFill="1" applyBorder="1" applyAlignment="1">
      <alignment horizontal="center" vertical="center" wrapText="1"/>
    </xf>
    <xf numFmtId="0" fontId="20" fillId="6" borderId="43" xfId="2" applyFont="1" applyFill="1" applyBorder="1" applyAlignment="1">
      <alignment horizontal="center"/>
    </xf>
    <xf numFmtId="0" fontId="20" fillId="6" borderId="44" xfId="2" applyFont="1" applyFill="1" applyBorder="1" applyAlignment="1">
      <alignment horizontal="center"/>
    </xf>
    <xf numFmtId="0" fontId="20" fillId="6" borderId="46" xfId="2" applyFont="1" applyFill="1" applyBorder="1" applyAlignment="1">
      <alignment horizontal="center"/>
    </xf>
    <xf numFmtId="0" fontId="23" fillId="0" borderId="1" xfId="2" applyFont="1" applyFill="1" applyBorder="1" applyAlignment="1">
      <alignment horizontal="left" vertical="center"/>
    </xf>
    <xf numFmtId="0" fontId="21" fillId="6" borderId="29" xfId="2" applyFont="1" applyFill="1" applyBorder="1" applyAlignment="1">
      <alignment horizontal="left" vertical="center" wrapText="1"/>
    </xf>
    <xf numFmtId="0" fontId="21" fillId="6" borderId="15" xfId="2" applyFont="1" applyFill="1" applyBorder="1" applyAlignment="1">
      <alignment horizontal="left" vertical="center" wrapText="1"/>
    </xf>
    <xf numFmtId="0" fontId="21" fillId="6" borderId="20" xfId="2" applyFont="1" applyFill="1" applyBorder="1" applyAlignment="1">
      <alignment horizontal="left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8" fillId="0" borderId="16" xfId="2" applyFont="1" applyFill="1" applyBorder="1" applyAlignment="1">
      <alignment horizontal="left"/>
    </xf>
    <xf numFmtId="0" fontId="18" fillId="0" borderId="17" xfId="2" applyFont="1" applyFill="1" applyBorder="1" applyAlignment="1">
      <alignment horizontal="left"/>
    </xf>
    <xf numFmtId="0" fontId="18" fillId="0" borderId="68" xfId="2" applyFont="1" applyFill="1" applyBorder="1" applyAlignment="1">
      <alignment horizontal="left"/>
    </xf>
    <xf numFmtId="0" fontId="25" fillId="0" borderId="3" xfId="2" applyFont="1" applyFill="1" applyBorder="1" applyAlignment="1">
      <alignment horizontal="right"/>
    </xf>
    <xf numFmtId="0" fontId="25" fillId="0" borderId="23" xfId="2" applyFont="1" applyFill="1" applyBorder="1" applyAlignment="1">
      <alignment horizontal="right"/>
    </xf>
    <xf numFmtId="0" fontId="25" fillId="0" borderId="0" xfId="2" applyFont="1" applyFill="1" applyBorder="1" applyAlignment="1">
      <alignment horizontal="right"/>
    </xf>
    <xf numFmtId="0" fontId="25" fillId="0" borderId="41" xfId="2" applyFont="1" applyFill="1" applyBorder="1" applyAlignment="1">
      <alignment horizontal="right"/>
    </xf>
    <xf numFmtId="2" fontId="25" fillId="0" borderId="32" xfId="2" applyNumberFormat="1" applyFont="1" applyFill="1" applyBorder="1" applyAlignment="1">
      <alignment horizontal="right"/>
    </xf>
    <xf numFmtId="2" fontId="25" fillId="0" borderId="41" xfId="2" applyNumberFormat="1" applyFont="1" applyFill="1" applyBorder="1" applyAlignment="1">
      <alignment horizontal="right"/>
    </xf>
    <xf numFmtId="2" fontId="25" fillId="0" borderId="21" xfId="2" applyNumberFormat="1" applyFont="1" applyFill="1" applyBorder="1" applyAlignment="1">
      <alignment horizontal="right"/>
    </xf>
    <xf numFmtId="0" fontId="0" fillId="6" borderId="69" xfId="0" applyFill="1" applyBorder="1"/>
    <xf numFmtId="0" fontId="3" fillId="6" borderId="70" xfId="2" applyFont="1" applyFill="1" applyBorder="1" applyAlignment="1">
      <alignment horizontal="center"/>
    </xf>
    <xf numFmtId="0" fontId="23" fillId="0" borderId="71" xfId="2" applyFont="1" applyFill="1" applyBorder="1" applyAlignment="1">
      <alignment horizontal="left" vertical="center"/>
    </xf>
    <xf numFmtId="0" fontId="0" fillId="0" borderId="72" xfId="0" applyBorder="1"/>
    <xf numFmtId="0" fontId="23" fillId="0" borderId="73" xfId="2" applyFont="1" applyFill="1" applyBorder="1" applyAlignment="1">
      <alignment horizontal="left" vertical="center"/>
    </xf>
    <xf numFmtId="0" fontId="3" fillId="6" borderId="74" xfId="2" applyFont="1" applyFill="1" applyBorder="1" applyAlignment="1">
      <alignment horizontal="center"/>
    </xf>
    <xf numFmtId="0" fontId="15" fillId="0" borderId="47" xfId="2" applyFont="1" applyFill="1" applyBorder="1" applyAlignment="1">
      <alignment horizontal="left" vertical="center"/>
    </xf>
    <xf numFmtId="0" fontId="15" fillId="0" borderId="75" xfId="2" applyFont="1" applyFill="1" applyBorder="1" applyAlignment="1">
      <alignment horizontal="left" vertical="center"/>
    </xf>
    <xf numFmtId="0" fontId="15" fillId="0" borderId="76" xfId="2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216807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216807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216807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332922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216807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172357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34"/>
  <sheetViews>
    <sheetView showGridLines="0" tabSelected="1" topLeftCell="A17" zoomScale="70" zoomScaleNormal="70" zoomScaleSheetLayoutView="160" workbookViewId="0">
      <selection activeCell="B25" sqref="B25:H25"/>
    </sheetView>
  </sheetViews>
  <sheetFormatPr defaultRowHeight="14.5" x14ac:dyDescent="0.35"/>
  <cols>
    <col min="1" max="1" width="1" customWidth="1"/>
    <col min="2" max="2" width="7" style="14" customWidth="1"/>
    <col min="3" max="3" width="10.54296875" style="14" customWidth="1"/>
    <col min="4" max="4" width="5.81640625" style="14" customWidth="1"/>
    <col min="5" max="5" width="53.81640625" style="14" customWidth="1"/>
    <col min="6" max="6" width="11.26953125" customWidth="1"/>
    <col min="7" max="7" width="16.6328125" customWidth="1"/>
    <col min="8" max="8" width="14.54296875" customWidth="1"/>
    <col min="9" max="9" width="16.54296875" customWidth="1"/>
  </cols>
  <sheetData>
    <row r="1" spans="2:10" ht="25.5" customHeight="1" x14ac:dyDescent="0.4">
      <c r="B1" s="75" t="s">
        <v>57</v>
      </c>
      <c r="C1" s="75"/>
      <c r="D1" s="75"/>
      <c r="E1" s="75"/>
      <c r="F1" s="75"/>
      <c r="G1" s="75"/>
      <c r="H1" s="75"/>
      <c r="I1" s="75"/>
    </row>
    <row r="2" spans="2:10" ht="25.5" customHeight="1" x14ac:dyDescent="0.4">
      <c r="B2" s="76" t="s">
        <v>41</v>
      </c>
      <c r="C2" s="76"/>
      <c r="D2" s="76"/>
      <c r="E2" s="76"/>
      <c r="F2" s="76"/>
      <c r="G2" s="76"/>
      <c r="H2" s="76"/>
      <c r="I2" s="76"/>
    </row>
    <row r="3" spans="2:10" ht="15" thickBot="1" x14ac:dyDescent="0.4">
      <c r="B3" s="96"/>
      <c r="C3" s="96"/>
      <c r="D3" s="96"/>
      <c r="E3" s="96"/>
      <c r="F3" s="96"/>
    </row>
    <row r="4" spans="2:10" ht="45.75" customHeight="1" thickBot="1" x14ac:dyDescent="0.4">
      <c r="B4" s="80" t="s">
        <v>63</v>
      </c>
      <c r="C4" s="81"/>
      <c r="D4" s="81"/>
      <c r="E4" s="81"/>
      <c r="F4" s="81"/>
      <c r="G4" s="81"/>
      <c r="H4" s="81"/>
      <c r="I4" s="82"/>
    </row>
    <row r="5" spans="2:10" s="14" customFormat="1" ht="15" thickBot="1" x14ac:dyDescent="0.4">
      <c r="B5" s="83"/>
      <c r="C5" s="84"/>
      <c r="D5" s="84"/>
      <c r="E5" s="84"/>
      <c r="F5" s="84"/>
      <c r="G5" s="84"/>
      <c r="H5" s="84"/>
      <c r="I5" s="84"/>
      <c r="J5" s="146"/>
    </row>
    <row r="6" spans="2:10" ht="17.149999999999999" customHeight="1" x14ac:dyDescent="0.35">
      <c r="B6" s="89" t="s">
        <v>0</v>
      </c>
      <c r="C6" s="90"/>
      <c r="D6" s="90"/>
      <c r="E6" s="90"/>
      <c r="F6" s="85"/>
      <c r="G6" s="85"/>
      <c r="H6" s="85"/>
      <c r="I6" s="86"/>
    </row>
    <row r="7" spans="2:10" ht="17.149999999999999" customHeight="1" thickBot="1" x14ac:dyDescent="0.4">
      <c r="B7" s="91" t="s">
        <v>1</v>
      </c>
      <c r="C7" s="92"/>
      <c r="D7" s="92"/>
      <c r="E7" s="92"/>
      <c r="F7" s="93" t="s">
        <v>2</v>
      </c>
      <c r="G7" s="93"/>
      <c r="H7" s="87"/>
      <c r="I7" s="88"/>
    </row>
    <row r="8" spans="2:10" s="14" customFormat="1" ht="15" thickBot="1" x14ac:dyDescent="0.4">
      <c r="B8" s="94"/>
      <c r="C8" s="95"/>
      <c r="D8" s="95"/>
      <c r="E8" s="95"/>
      <c r="F8" s="95"/>
      <c r="G8" s="95"/>
      <c r="H8" s="95"/>
      <c r="I8" s="95"/>
      <c r="J8" s="146"/>
    </row>
    <row r="9" spans="2:10" ht="30" customHeight="1" x14ac:dyDescent="0.35">
      <c r="B9" s="48" t="s">
        <v>3</v>
      </c>
      <c r="C9" s="49"/>
      <c r="D9" s="49"/>
      <c r="E9" s="49"/>
      <c r="F9" s="49"/>
      <c r="G9" s="49"/>
      <c r="H9" s="49"/>
      <c r="I9" s="50"/>
    </row>
    <row r="10" spans="2:10" ht="36.75" customHeight="1" x14ac:dyDescent="0.35">
      <c r="B10" s="97" t="s">
        <v>66</v>
      </c>
      <c r="C10" s="98"/>
      <c r="D10" s="98"/>
      <c r="E10" s="98"/>
      <c r="F10" s="98"/>
      <c r="G10" s="98"/>
      <c r="H10" s="99"/>
      <c r="I10" s="17"/>
    </row>
    <row r="11" spans="2:10" ht="45" customHeight="1" x14ac:dyDescent="0.35">
      <c r="B11" s="103" t="s">
        <v>67</v>
      </c>
      <c r="C11" s="104"/>
      <c r="D11" s="104"/>
      <c r="E11" s="104"/>
      <c r="F11" s="104"/>
      <c r="G11" s="104"/>
      <c r="H11" s="105"/>
      <c r="I11" s="12"/>
    </row>
    <row r="12" spans="2:10" ht="45" customHeight="1" x14ac:dyDescent="0.35">
      <c r="B12" s="64" t="s">
        <v>68</v>
      </c>
      <c r="C12" s="65"/>
      <c r="D12" s="65"/>
      <c r="E12" s="65"/>
      <c r="F12" s="65"/>
      <c r="G12" s="65"/>
      <c r="H12" s="66"/>
      <c r="I12" s="12"/>
    </row>
    <row r="13" spans="2:10" ht="45" customHeight="1" x14ac:dyDescent="0.35">
      <c r="B13" s="64" t="s">
        <v>69</v>
      </c>
      <c r="C13" s="65"/>
      <c r="D13" s="65"/>
      <c r="E13" s="65"/>
      <c r="F13" s="65"/>
      <c r="G13" s="65"/>
      <c r="H13" s="66"/>
      <c r="I13" s="12"/>
    </row>
    <row r="14" spans="2:10" ht="45" customHeight="1" thickBot="1" x14ac:dyDescent="0.4">
      <c r="B14" s="61" t="s">
        <v>70</v>
      </c>
      <c r="C14" s="62"/>
      <c r="D14" s="62"/>
      <c r="E14" s="62"/>
      <c r="F14" s="62"/>
      <c r="G14" s="62"/>
      <c r="H14" s="63"/>
      <c r="I14" s="13"/>
    </row>
    <row r="15" spans="2:10" s="14" customFormat="1" ht="15" thickBot="1" x14ac:dyDescent="0.4">
      <c r="B15" s="77"/>
      <c r="C15" s="78"/>
      <c r="D15" s="78"/>
      <c r="E15" s="78"/>
      <c r="F15" s="78"/>
      <c r="G15" s="78"/>
      <c r="H15" s="78"/>
      <c r="I15" s="78"/>
      <c r="J15" s="146"/>
    </row>
    <row r="16" spans="2:10" ht="32" customHeight="1" x14ac:dyDescent="0.35">
      <c r="B16" s="100" t="s">
        <v>39</v>
      </c>
      <c r="C16" s="101"/>
      <c r="D16" s="101"/>
      <c r="E16" s="101"/>
      <c r="F16" s="101"/>
      <c r="G16" s="101"/>
      <c r="H16" s="101"/>
      <c r="I16" s="102"/>
    </row>
    <row r="17" spans="2:9" ht="15.65" customHeight="1" x14ac:dyDescent="0.35">
      <c r="B17" s="70" t="s">
        <v>4</v>
      </c>
      <c r="C17" s="71"/>
      <c r="D17" s="52"/>
      <c r="E17" s="33" t="s">
        <v>5</v>
      </c>
      <c r="F17" s="51" t="s">
        <v>6</v>
      </c>
      <c r="G17" s="52"/>
      <c r="H17" s="51" t="s">
        <v>7</v>
      </c>
      <c r="I17" s="79"/>
    </row>
    <row r="18" spans="2:9" ht="20.149999999999999" customHeight="1" thickBot="1" x14ac:dyDescent="0.4">
      <c r="B18" s="140" t="s">
        <v>40</v>
      </c>
      <c r="C18" s="141"/>
      <c r="D18" s="142"/>
      <c r="E18" s="139">
        <v>100</v>
      </c>
      <c r="F18" s="143" t="str">
        <f>IF(E18=100,"neuplatňuje sa","sem doplň minimum")</f>
        <v>neuplatňuje sa</v>
      </c>
      <c r="G18" s="144"/>
      <c r="H18" s="143" t="str">
        <f>IF(E18=100,"neuplatňuje sa","sem doplň maximum")</f>
        <v>neuplatňuje sa</v>
      </c>
      <c r="I18" s="145"/>
    </row>
    <row r="19" spans="2:9" ht="36" customHeight="1" thickBot="1" x14ac:dyDescent="0.4">
      <c r="B19" s="34" t="s">
        <v>55</v>
      </c>
      <c r="C19" s="67" t="s">
        <v>42</v>
      </c>
      <c r="D19" s="68"/>
      <c r="E19" s="69"/>
      <c r="F19" s="35" t="s">
        <v>45</v>
      </c>
      <c r="G19" s="36" t="s">
        <v>56</v>
      </c>
      <c r="H19" s="35" t="s">
        <v>58</v>
      </c>
      <c r="I19" s="37" t="s">
        <v>71</v>
      </c>
    </row>
    <row r="20" spans="2:9" ht="20.5" customHeight="1" x14ac:dyDescent="0.35">
      <c r="B20" s="38" t="s">
        <v>59</v>
      </c>
      <c r="C20" s="72" t="s">
        <v>72</v>
      </c>
      <c r="D20" s="73"/>
      <c r="E20" s="74"/>
      <c r="F20" s="39">
        <v>2</v>
      </c>
      <c r="G20" s="40">
        <v>0</v>
      </c>
      <c r="H20" s="41">
        <f>IF(F$7="Som platcom DPH",G20*0.23,0)</f>
        <v>0</v>
      </c>
      <c r="I20" s="42">
        <f t="shared" ref="I20:I21" si="0">SUM(G20+H20)*F20</f>
        <v>0</v>
      </c>
    </row>
    <row r="21" spans="2:9" ht="20.5" customHeight="1" x14ac:dyDescent="0.35">
      <c r="B21" s="43" t="s">
        <v>60</v>
      </c>
      <c r="C21" s="58" t="s">
        <v>73</v>
      </c>
      <c r="D21" s="59"/>
      <c r="E21" s="60"/>
      <c r="F21" s="44">
        <v>2</v>
      </c>
      <c r="G21" s="45">
        <v>0</v>
      </c>
      <c r="H21" s="46">
        <f>IF(F$7="Som platcom DPH",G21*0.23,0)</f>
        <v>0</v>
      </c>
      <c r="I21" s="47">
        <f t="shared" si="0"/>
        <v>0</v>
      </c>
    </row>
    <row r="22" spans="2:9" ht="20.5" customHeight="1" x14ac:dyDescent="0.35">
      <c r="B22" s="43" t="s">
        <v>61</v>
      </c>
      <c r="C22" s="58" t="s">
        <v>74</v>
      </c>
      <c r="D22" s="59"/>
      <c r="E22" s="60"/>
      <c r="F22" s="44">
        <v>2</v>
      </c>
      <c r="G22" s="45">
        <v>0</v>
      </c>
      <c r="H22" s="46">
        <f>IF(F$7="Som platcom DPH",G22*0.23,0)</f>
        <v>0</v>
      </c>
      <c r="I22" s="47">
        <f t="shared" ref="I22:I23" si="1">SUM(G22+H22)*F22</f>
        <v>0</v>
      </c>
    </row>
    <row r="23" spans="2:9" ht="20.5" customHeight="1" x14ac:dyDescent="0.35">
      <c r="B23" s="43" t="s">
        <v>62</v>
      </c>
      <c r="C23" s="58" t="s">
        <v>75</v>
      </c>
      <c r="D23" s="59"/>
      <c r="E23" s="60"/>
      <c r="F23" s="44">
        <v>4</v>
      </c>
      <c r="G23" s="45">
        <v>0</v>
      </c>
      <c r="H23" s="46">
        <f>IF(F$7="Som platcom DPH",G23*0.23,0)</f>
        <v>0</v>
      </c>
      <c r="I23" s="47">
        <f t="shared" si="1"/>
        <v>0</v>
      </c>
    </row>
    <row r="24" spans="2:9" ht="24.5" customHeight="1" thickBot="1" x14ac:dyDescent="0.4">
      <c r="B24" s="27">
        <v>5</v>
      </c>
      <c r="C24" s="152" t="s">
        <v>76</v>
      </c>
      <c r="D24" s="153"/>
      <c r="E24" s="154"/>
      <c r="F24" s="28">
        <v>1</v>
      </c>
      <c r="G24" s="29">
        <v>0</v>
      </c>
      <c r="H24" s="30">
        <f>IF(F$7="Som platcom DPH",G24*0.23,0)</f>
        <v>0</v>
      </c>
      <c r="I24" s="31">
        <f t="shared" ref="I24" si="2">SUM(G24+H24)*F24</f>
        <v>0</v>
      </c>
    </row>
    <row r="25" spans="2:9" ht="31" customHeight="1" thickBot="1" x14ac:dyDescent="0.4">
      <c r="B25" s="53" t="s">
        <v>43</v>
      </c>
      <c r="C25" s="54"/>
      <c r="D25" s="54"/>
      <c r="E25" s="54"/>
      <c r="F25" s="54"/>
      <c r="G25" s="54"/>
      <c r="H25" s="54"/>
      <c r="I25" s="32">
        <f>SUM(I20:I24)</f>
        <v>0</v>
      </c>
    </row>
    <row r="26" spans="2:9" ht="16" customHeight="1" thickBot="1" x14ac:dyDescent="0.4">
      <c r="B26" s="136" t="s">
        <v>9</v>
      </c>
      <c r="C26" s="137"/>
      <c r="D26" s="137"/>
      <c r="E26" s="138"/>
      <c r="F26" s="55" t="str">
        <f>IF(E18=100,"Toto je jediné kritérium a prepočet na body sa preto neuplatňuje",IF(B18="čím menej, tým lepšie",(E18*(H18-I25)/(H18-F18)),(E18*(I25-F18)/(H18-F18))))</f>
        <v>Toto je jediné kritérium a prepočet na body sa preto neuplatňuje</v>
      </c>
      <c r="G26" s="56"/>
      <c r="H26" s="56"/>
      <c r="I26" s="57"/>
    </row>
    <row r="27" spans="2:9" ht="15" customHeight="1" thickBot="1" x14ac:dyDescent="0.4">
      <c r="B27" s="94"/>
      <c r="C27" s="95"/>
      <c r="D27" s="95"/>
      <c r="E27" s="95"/>
      <c r="F27" s="95"/>
      <c r="G27" s="95"/>
      <c r="H27" s="95"/>
      <c r="I27" s="147"/>
    </row>
    <row r="28" spans="2:9" ht="27.5" customHeight="1" thickBot="1" x14ac:dyDescent="0.4">
      <c r="B28" s="122" t="s">
        <v>54</v>
      </c>
      <c r="C28" s="123"/>
      <c r="D28" s="123"/>
      <c r="E28" s="123"/>
      <c r="F28" s="123"/>
      <c r="G28" s="123"/>
      <c r="H28" s="123"/>
      <c r="I28" s="124"/>
    </row>
    <row r="29" spans="2:9" ht="20.5" customHeight="1" x14ac:dyDescent="0.35">
      <c r="B29" s="127"/>
      <c r="C29" s="128"/>
      <c r="D29" s="128"/>
      <c r="E29" s="128"/>
      <c r="F29" s="128"/>
      <c r="G29" s="129"/>
      <c r="H29" s="125" t="s">
        <v>8</v>
      </c>
      <c r="I29" s="126"/>
    </row>
    <row r="30" spans="2:9" s="16" customFormat="1" ht="26.25" customHeight="1" thickBot="1" x14ac:dyDescent="0.4">
      <c r="B30" s="131" t="s">
        <v>64</v>
      </c>
      <c r="C30" s="132"/>
      <c r="D30" s="132"/>
      <c r="E30" s="132"/>
      <c r="F30" s="132"/>
      <c r="G30" s="133"/>
      <c r="H30" s="134"/>
      <c r="I30" s="135"/>
    </row>
    <row r="31" spans="2:9" s="16" customFormat="1" ht="17.149999999999999" customHeight="1" x14ac:dyDescent="0.35">
      <c r="B31" s="150" t="s">
        <v>65</v>
      </c>
      <c r="C31" s="130"/>
      <c r="D31" s="130"/>
      <c r="E31" s="130"/>
      <c r="F31" s="130"/>
      <c r="G31" s="130"/>
      <c r="H31" s="130"/>
      <c r="I31" s="148"/>
    </row>
    <row r="32" spans="2:9" ht="15" customHeight="1" thickBot="1" x14ac:dyDescent="0.4">
      <c r="B32" s="151"/>
      <c r="C32" s="15"/>
      <c r="D32" s="15"/>
      <c r="E32" s="15"/>
      <c r="F32" s="15"/>
      <c r="I32" s="149"/>
    </row>
    <row r="33" spans="2:9" ht="15.65" customHeight="1" x14ac:dyDescent="0.35">
      <c r="B33" s="112" t="s">
        <v>10</v>
      </c>
      <c r="C33" s="113"/>
      <c r="D33" s="114"/>
      <c r="E33" s="118" t="s">
        <v>44</v>
      </c>
      <c r="F33" s="119"/>
      <c r="G33" s="106" t="s">
        <v>11</v>
      </c>
      <c r="H33" s="107"/>
      <c r="I33" s="108"/>
    </row>
    <row r="34" spans="2:9" ht="11.5" customHeight="1" thickBot="1" x14ac:dyDescent="0.4">
      <c r="B34" s="115"/>
      <c r="C34" s="116"/>
      <c r="D34" s="117"/>
      <c r="E34" s="120"/>
      <c r="F34" s="121"/>
      <c r="G34" s="109"/>
      <c r="H34" s="110"/>
      <c r="I34" s="111"/>
    </row>
  </sheetData>
  <mergeCells count="44">
    <mergeCell ref="B27:I27"/>
    <mergeCell ref="H30:I30"/>
    <mergeCell ref="C23:E23"/>
    <mergeCell ref="B26:E26"/>
    <mergeCell ref="C24:E24"/>
    <mergeCell ref="G33:I34"/>
    <mergeCell ref="B33:D34"/>
    <mergeCell ref="E33:F34"/>
    <mergeCell ref="B28:I28"/>
    <mergeCell ref="H29:I29"/>
    <mergeCell ref="B29:G29"/>
    <mergeCell ref="B31:I31"/>
    <mergeCell ref="B30:G30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9:I9"/>
    <mergeCell ref="F17:G17"/>
    <mergeCell ref="B25:H25"/>
    <mergeCell ref="F26:I26"/>
    <mergeCell ref="C21:E21"/>
    <mergeCell ref="F18:G18"/>
    <mergeCell ref="H18:I18"/>
    <mergeCell ref="B18:D18"/>
    <mergeCell ref="B14:H14"/>
    <mergeCell ref="B13:H13"/>
    <mergeCell ref="B12:H12"/>
    <mergeCell ref="C19:E19"/>
    <mergeCell ref="B17:D17"/>
    <mergeCell ref="C20:E20"/>
    <mergeCell ref="C22:E22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215900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215900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215900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330200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215900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171450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19" t="s">
        <v>46</v>
      </c>
    </row>
    <row r="3" spans="2:2" x14ac:dyDescent="0.35">
      <c r="B3" s="20"/>
    </row>
    <row r="4" spans="2:2" x14ac:dyDescent="0.35">
      <c r="B4" s="21" t="s">
        <v>13</v>
      </c>
    </row>
    <row r="5" spans="2:2" x14ac:dyDescent="0.35">
      <c r="B5" s="22"/>
    </row>
    <row r="6" spans="2:2" x14ac:dyDescent="0.35">
      <c r="B6" s="23" t="s">
        <v>14</v>
      </c>
    </row>
    <row r="7" spans="2:2" x14ac:dyDescent="0.35">
      <c r="B7" s="21"/>
    </row>
    <row r="8" spans="2:2" ht="60.75" customHeight="1" x14ac:dyDescent="0.35">
      <c r="B8" s="24" t="s">
        <v>47</v>
      </c>
    </row>
    <row r="9" spans="2:2" x14ac:dyDescent="0.35">
      <c r="B9" s="24"/>
    </row>
    <row r="10" spans="2:2" x14ac:dyDescent="0.35">
      <c r="B10" s="25" t="s">
        <v>48</v>
      </c>
    </row>
    <row r="11" spans="2:2" x14ac:dyDescent="0.35">
      <c r="B11" s="25" t="s">
        <v>49</v>
      </c>
    </row>
    <row r="12" spans="2:2" x14ac:dyDescent="0.35">
      <c r="B12" s="25" t="s">
        <v>50</v>
      </c>
    </row>
    <row r="13" spans="2:2" x14ac:dyDescent="0.35">
      <c r="B13" s="25" t="s">
        <v>51</v>
      </c>
    </row>
    <row r="14" spans="2:2" x14ac:dyDescent="0.35">
      <c r="B14" s="21"/>
    </row>
    <row r="15" spans="2:2" ht="29" x14ac:dyDescent="0.35">
      <c r="B15" s="24" t="s">
        <v>52</v>
      </c>
    </row>
    <row r="16" spans="2:2" x14ac:dyDescent="0.35">
      <c r="B16" s="26"/>
    </row>
    <row r="17" spans="2:2" ht="29" x14ac:dyDescent="0.35">
      <c r="B17" s="21" t="s">
        <v>53</v>
      </c>
    </row>
    <row r="18" spans="2:2" ht="15" thickBot="1" x14ac:dyDescent="0.4">
      <c r="B18" s="18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2025-12-05T14:29:41Z</cp:lastPrinted>
  <dcterms:created xsi:type="dcterms:W3CDTF">2022-09-22T09:41:16Z</dcterms:created>
  <dcterms:modified xsi:type="dcterms:W3CDTF">2025-12-05T14:30:12Z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