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7. Set mitrálnej (trikuspidálnej) svorky (Pascal)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280" r:id="rId5"/>
    <sheet name=" Príloha č. 6 " sheetId="259" r:id="rId6"/>
    <sheet name="Príloha č. 7  " sheetId="202" r:id="rId7"/>
    <sheet name="Príloha č. 8" sheetId="209" r:id="rId8"/>
    <sheet name="Príloha č. 9" sheetId="311" r:id="rId9"/>
  </sheets>
  <externalReferences>
    <externalReference r:id="rId10"/>
    <externalReference r:id="rId11"/>
  </externalReferences>
  <definedNames>
    <definedName name="_xlnm.Print_Area" localSheetId="5">' Príloha č. 6 '!$A$1:$K$21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3'!$A$1:$D$23</definedName>
    <definedName name="_xlnm.Print_Area" localSheetId="3">'Príloha č. 4 '!$A$1:$D$20</definedName>
    <definedName name="_xlnm.Print_Area" localSheetId="4">'Príloha č. 5 '!$A$1:$D$42</definedName>
    <definedName name="_xlnm.Print_Area" localSheetId="6">'Príloha č. 7  '!$A$1:$M$24</definedName>
    <definedName name="_xlnm.Print_Area" localSheetId="7">'Príloha č. 8'!$A$1:$F$29</definedName>
    <definedName name="_xlnm.Print_Area" localSheetId="8">'Príloha č. 9'!$A$1:$H$27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11" l="1"/>
  <c r="B22" i="311"/>
  <c r="D26" i="311"/>
  <c r="C18" i="202" l="1"/>
  <c r="B40" i="280"/>
  <c r="B39" i="280"/>
  <c r="C36" i="280"/>
  <c r="C35" i="280"/>
  <c r="C34" i="280"/>
  <c r="C33" i="280"/>
  <c r="A2" i="280"/>
  <c r="B19" i="259"/>
  <c r="B18" i="259"/>
  <c r="C15" i="259"/>
  <c r="C14" i="259"/>
  <c r="C13" i="259"/>
  <c r="C12" i="259"/>
  <c r="D8" i="259"/>
  <c r="I7" i="259"/>
  <c r="G7" i="259"/>
  <c r="H7" i="259" s="1"/>
  <c r="A2" i="259"/>
  <c r="A2" i="18"/>
  <c r="A2" i="209"/>
  <c r="E29" i="209"/>
  <c r="B26" i="209"/>
  <c r="B25" i="209"/>
  <c r="B22" i="202"/>
  <c r="B21" i="202"/>
  <c r="C17" i="202"/>
  <c r="C16" i="202"/>
  <c r="C15" i="202"/>
  <c r="A2" i="202"/>
  <c r="C7" i="5"/>
  <c r="C6" i="5"/>
  <c r="B16" i="18"/>
  <c r="B15" i="18"/>
  <c r="C9" i="18"/>
  <c r="C8" i="18"/>
  <c r="C7" i="18"/>
  <c r="C6" i="18"/>
  <c r="B22" i="5"/>
  <c r="B23" i="5"/>
  <c r="C9" i="5"/>
  <c r="C8" i="5"/>
  <c r="A2" i="5"/>
  <c r="D97" i="4"/>
  <c r="J7" i="259" l="1"/>
  <c r="K7" i="259" s="1"/>
  <c r="K8" i="259" s="1"/>
  <c r="I8" i="259"/>
</calcChain>
</file>

<file path=xl/sharedStrings.xml><?xml version="1.0" encoding="utf-8"?>
<sst xmlns="http://schemas.openxmlformats.org/spreadsheetml/2006/main" count="268" uniqueCount="155">
  <si>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</si>
  <si>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</si>
  <si>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</si>
  <si>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</si>
  <si>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</si>
  <si>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</si>
  <si>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</si>
  <si>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</si>
  <si>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</si>
  <si>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</si>
  <si>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</si>
  <si>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</si>
  <si>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</si>
  <si>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</si>
  <si>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</si>
  <si>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</si>
  <si>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</si>
  <si>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</si>
  <si>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</si>
  <si>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</si>
  <si>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</si>
  <si>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</si>
  <si>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</si>
  <si>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</si>
  <si>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</si>
  <si>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</si>
  <si>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</si>
  <si>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</si>
  <si>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</si>
  <si>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</si>
  <si>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</si>
  <si>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</si>
  <si>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</si>
  <si>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</si>
  <si>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</si>
  <si>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</si>
  <si>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</si>
  <si>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</si>
  <si>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</si>
  <si>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</si>
  <si>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</si>
  <si>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</si>
  <si>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</si>
  <si>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</si>
  <si>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</si>
  <si>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</si>
  <si>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</si>
  <si>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</si>
  <si>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</si>
  <si>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</si>
  <si>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</si>
  <si>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</si>
  <si>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</si>
  <si>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</si>
  <si>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</si>
  <si>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</si>
  <si>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</si>
  <si>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</si>
  <si>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</si>
  <si>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</si>
  <si>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</si>
  <si>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</si>
  <si>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</si>
  <si>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</si>
  <si>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</si>
  <si>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</si>
  <si>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</si>
  <si>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</si>
  <si>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</si>
  <si>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</si>
  <si>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</si>
  <si>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</si>
  <si>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</si>
  <si>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</si>
  <si>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</si>
  <si>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</si>
  <si>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</si>
  <si>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</si>
  <si>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</si>
  <si>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</si>
  <si>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</si>
  <si>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</si>
  <si>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</si>
  <si>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</si>
  <si>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</si>
  <si>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</si>
  <si>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</si>
  <si>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</si>
  <si>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</si>
  <si>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 xml:space="preserve">Položka č. 1 - Intravazálne zavádzače (transseptálne neovládateľné) 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</si>
  <si>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</si>
  <si>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</si>
  <si>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</si>
  <si>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</si>
  <si>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</si>
  <si>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</si>
  <si>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</si>
  <si>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</si>
  <si>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</si>
  <si>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</si>
  <si>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</si>
  <si>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</si>
  <si>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</si>
  <si>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</si>
  <si>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</si>
  <si>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</si>
  <si>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 za predmet zákazky:</t>
  </si>
  <si>
    <t>VYHLÁSENIE UCHÁDZAČA KU KONFLIKTU ZÁUJMOV</t>
  </si>
  <si>
    <t xml:space="preserve">Požaduje sa: </t>
  </si>
  <si>
    <t>Set mitrálnej (trikuspidálnej) svorky</t>
  </si>
  <si>
    <t>Položka č. 1 - Set mitrálnej (trikuspidálnej) svorky</t>
  </si>
  <si>
    <t>25</t>
  </si>
  <si>
    <t>33141200-2 Katétre</t>
  </si>
  <si>
    <t xml:space="preserve">Set mitrálnej (trikuspidálnej) svorky </t>
  </si>
  <si>
    <t xml:space="preserve">1. </t>
  </si>
  <si>
    <t>Set mitrálnej (trikuspidálnej) svorky pozostáva zo zavádzacieho katétra a zavádzača, implantačného a riaditeľného katétra a implantátu.</t>
  </si>
  <si>
    <t>Zavádzací katéter a zavádzač:</t>
  </si>
  <si>
    <t>1.1.1</t>
  </si>
  <si>
    <t>zavádzací katéter dĺžky 79 cm</t>
  </si>
  <si>
    <t>1.1.2</t>
  </si>
  <si>
    <t>vonkajší priemer zavádzacieho katétra 22F (7,3 mm)</t>
  </si>
  <si>
    <t>1.1.3</t>
  </si>
  <si>
    <t>vnútorný priemer zavádzacieho katétra 5,8 mm</t>
  </si>
  <si>
    <t>1.1.4</t>
  </si>
  <si>
    <t>zavádzač dĺžky 104 cm</t>
  </si>
  <si>
    <t>1.1.5</t>
  </si>
  <si>
    <t>hydrofilný poťah pre jednoduchšie zavádzanie</t>
  </si>
  <si>
    <t>1.2</t>
  </si>
  <si>
    <t>Implantačný katéter a riaditeľný katéter:</t>
  </si>
  <si>
    <t>1.2.1</t>
  </si>
  <si>
    <t>implantačný katéter riadi rozvinutie implantátu</t>
  </si>
  <si>
    <t>1.2.2</t>
  </si>
  <si>
    <t>riaditeľný katéter aktivuje ohybový mechanizmus pre umiestnenie implantátov do cieľového miesta</t>
  </si>
  <si>
    <t>1.2.3</t>
  </si>
  <si>
    <t>implantačný katéter dĺžky 118 cm</t>
  </si>
  <si>
    <t>1.2.4</t>
  </si>
  <si>
    <t>riaditeľný katéter dĺžky 109 cm</t>
  </si>
  <si>
    <t>1.2.5</t>
  </si>
  <si>
    <t>RTG kontrastná značka na konci katétra</t>
  </si>
  <si>
    <t>1.3</t>
  </si>
  <si>
    <t>Mitrálna (trikuspidálna) svorka:</t>
  </si>
  <si>
    <t>1.3.1</t>
  </si>
  <si>
    <t>horizontálny uchytávač cípov v línii kolagénových vlákien</t>
  </si>
  <si>
    <t>1.3.2</t>
  </si>
  <si>
    <t>šírka implantátov v pozícii zachytenia cípov mitrálnej (trikuspidálnej) chlopne je 26 mm</t>
  </si>
  <si>
    <t>1.3.3</t>
  </si>
  <si>
    <t>1.3.4</t>
  </si>
  <si>
    <t>požaduje sa CE certifikát pre MR a TR</t>
  </si>
  <si>
    <t>1.3.5</t>
  </si>
  <si>
    <t>požaduje sa mitrálna (trikuspidálna) svorka veľkosť 1 uzatvoreného profilu je 6 mm</t>
  </si>
  <si>
    <t>1.3.6</t>
  </si>
  <si>
    <t>požajuje sa mitrálna (trikuspidálna) svorka veľkosť 2 uzatvoreného profilu je 10 mm</t>
  </si>
  <si>
    <t>1.3.7</t>
  </si>
  <si>
    <t>svorka je podmienene kompatibilná s vyšetrením magnetickou rezonanciou pre statické magnetické pole 3T.</t>
  </si>
  <si>
    <t>možnosť elongácie – najužší profil pre bezpečnejšiu navigáciu v komorách alebo manévrovanie v šlašinkách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</si>
</sst>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4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8" xfId="0" applyFont="1" applyFill="1" applyBorder="1" applyAlignment="1" applyProtection="1">
      <alignment horizontal="center" vertical="center" wrapText="1"/>
      <protection locked="0"/>
    </xf>
    <xf numFmtId="0" fontId="7" fillId="3" borderId="89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91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92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>
      <alignment horizontal="center" vertical="center" wrapText="1"/>
    </xf>
    <xf numFmtId="0" fontId="7" fillId="3" borderId="99" xfId="0" applyFont="1" applyFill="1" applyBorder="1" applyAlignment="1" applyProtection="1">
      <alignment horizontal="center" vertical="top" wrapText="1"/>
      <protection locked="0"/>
    </xf>
    <xf numFmtId="0" fontId="7" fillId="0" borderId="103" xfId="0" applyFont="1" applyBorder="1" applyAlignment="1" applyProtection="1">
      <alignment horizontal="center" vertical="center" wrapText="1"/>
      <protection locked="0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105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" fontId="9" fillId="0" borderId="87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4" fontId="9" fillId="0" borderId="108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0" xfId="6" applyFont="1" applyFill="1" applyBorder="1" applyAlignment="1">
      <alignment horizontal="center" vertical="top" wrapText="1"/>
    </xf>
    <xf numFmtId="0" fontId="18" fillId="5" borderId="111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12" xfId="6" applyFont="1" applyFill="1" applyBorder="1" applyAlignment="1">
      <alignment horizontal="center"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5" xfId="6" applyNumberFormat="1" applyFont="1" applyBorder="1" applyAlignment="1">
      <alignment horizontal="left" vertical="center" wrapText="1"/>
    </xf>
    <xf numFmtId="9" fontId="18" fillId="0" borderId="113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2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9" fontId="18" fillId="0" borderId="83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49" fontId="18" fillId="0" borderId="90" xfId="6" applyNumberFormat="1" applyFont="1" applyBorder="1" applyAlignment="1">
      <alignment horizontal="left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4" fontId="9" fillId="4" borderId="8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8" xfId="0" applyNumberFormat="1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>
      <alignment horizontal="center" vertical="center" wrapText="1"/>
    </xf>
    <xf numFmtId="49" fontId="9" fillId="2" borderId="116" xfId="0" applyNumberFormat="1" applyFont="1" applyFill="1" applyBorder="1" applyAlignment="1">
      <alignment horizontal="center" vertical="center" wrapText="1"/>
    </xf>
    <xf numFmtId="49" fontId="9" fillId="2" borderId="117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21" xfId="5" applyNumberForma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23" xfId="6" applyNumberFormat="1" applyFont="1" applyBorder="1" applyAlignment="1" applyProtection="1">
      <alignment horizontal="center" vertical="center" wrapText="1"/>
      <protection locked="0"/>
    </xf>
    <xf numFmtId="49" fontId="18" fillId="0" borderId="114" xfId="6" applyNumberFormat="1" applyFont="1" applyBorder="1" applyAlignment="1" applyProtection="1">
      <alignment horizontal="center" vertical="center" wrapText="1"/>
      <protection locked="0"/>
    </xf>
    <xf numFmtId="0" fontId="18" fillId="5" borderId="128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0" borderId="81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0" xfId="6" applyFont="1" applyAlignment="1" applyProtection="1">
      <alignment horizontal="left" wrapText="1"/>
      <protection locked="0"/>
    </xf>
    <xf numFmtId="0" fontId="9" fillId="0" borderId="0" xfId="6" applyFont="1" applyAlignment="1" applyProtection="1">
      <alignment wrapText="1"/>
      <protection locked="0"/>
    </xf>
    <xf numFmtId="49" fontId="9" fillId="0" borderId="38" xfId="0" applyNumberFormat="1" applyFont="1" applyBorder="1" applyAlignment="1">
      <alignment horizontal="left" vertical="center" wrapText="1"/>
    </xf>
    <xf numFmtId="49" fontId="9" fillId="0" borderId="133" xfId="0" applyNumberFormat="1" applyFont="1" applyBorder="1" applyAlignment="1">
      <alignment horizontal="left" vertical="center" wrapText="1"/>
    </xf>
    <xf numFmtId="49" fontId="9" fillId="0" borderId="134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right" vertical="center" wrapText="1"/>
    </xf>
    <xf numFmtId="49" fontId="9" fillId="0" borderId="82" xfId="0" applyNumberFormat="1" applyFont="1" applyBorder="1" applyAlignment="1">
      <alignment horizontal="right" vertical="center" wrapText="1"/>
    </xf>
    <xf numFmtId="49" fontId="9" fillId="0" borderId="8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31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14" xfId="0" applyNumberFormat="1" applyFont="1" applyFill="1" applyBorder="1" applyAlignment="1">
      <alignment horizontal="left" vertical="top" wrapText="1"/>
    </xf>
    <xf numFmtId="49" fontId="10" fillId="2" borderId="115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49" fontId="15" fillId="4" borderId="118" xfId="0" applyNumberFormat="1" applyFont="1" applyFill="1" applyBorder="1" applyAlignment="1">
      <alignment horizontal="left" vertical="center" wrapText="1"/>
    </xf>
    <xf numFmtId="49" fontId="15" fillId="4" borderId="119" xfId="0" applyNumberFormat="1" applyFont="1" applyFill="1" applyBorder="1" applyAlignment="1">
      <alignment horizontal="left" vertical="center" wrapText="1"/>
    </xf>
    <xf numFmtId="49" fontId="15" fillId="4" borderId="94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2" xfId="0" applyFont="1" applyBorder="1" applyAlignment="1" applyProtection="1">
      <alignment horizontal="left" vertical="top" wrapText="1"/>
      <protection locked="0"/>
    </xf>
    <xf numFmtId="49" fontId="9" fillId="0" borderId="100" xfId="0" applyNumberFormat="1" applyFont="1" applyBorder="1" applyAlignment="1" applyProtection="1">
      <alignment horizontal="center" vertical="center" wrapText="1"/>
      <protection locked="0"/>
    </xf>
    <xf numFmtId="49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02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3" xfId="0" applyFont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32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4" fillId="0" borderId="0" xfId="6" applyFont="1" applyAlignment="1" applyProtection="1">
      <alignment horizontal="left" wrapText="1"/>
      <protection locked="0"/>
    </xf>
    <xf numFmtId="0" fontId="23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3" fillId="0" borderId="131" xfId="6" applyFont="1" applyBorder="1" applyAlignment="1" applyProtection="1">
      <alignment horizontal="left" vertical="top"/>
      <protection locked="0"/>
    </xf>
    <xf numFmtId="0" fontId="23" fillId="0" borderId="130" xfId="6" applyFont="1" applyBorder="1" applyAlignment="1" applyProtection="1">
      <alignment horizontal="left" vertical="top"/>
      <protection locked="0"/>
    </xf>
    <xf numFmtId="0" fontId="23" fillId="0" borderId="129" xfId="6" applyFont="1" applyBorder="1" applyAlignment="1" applyProtection="1">
      <alignment horizontal="left" vertical="top"/>
      <protection locked="0"/>
    </xf>
    <xf numFmtId="0" fontId="18" fillId="5" borderId="127" xfId="6" applyFont="1" applyFill="1" applyBorder="1" applyAlignment="1" applyProtection="1">
      <alignment horizontal="center" vertical="center" wrapText="1"/>
      <protection locked="0"/>
    </xf>
    <xf numFmtId="0" fontId="18" fillId="5" borderId="89" xfId="6" applyFont="1" applyFill="1" applyBorder="1" applyAlignment="1" applyProtection="1">
      <alignment horizontal="center" vertical="center" wrapText="1"/>
      <protection locked="0"/>
    </xf>
    <xf numFmtId="0" fontId="18" fillId="5" borderId="126" xfId="6" applyFont="1" applyFill="1" applyBorder="1" applyAlignment="1" applyProtection="1">
      <alignment horizontal="center" vertical="center" wrapText="1"/>
      <protection locked="0"/>
    </xf>
    <xf numFmtId="49" fontId="18" fillId="0" borderId="125" xfId="6" applyNumberFormat="1" applyFont="1" applyBorder="1" applyAlignment="1" applyProtection="1">
      <alignment horizontal="left" vertical="center" wrapText="1"/>
      <protection locked="0"/>
    </xf>
    <xf numFmtId="49" fontId="18" fillId="0" borderId="108" xfId="6" applyNumberFormat="1" applyFont="1" applyBorder="1" applyAlignment="1" applyProtection="1">
      <alignment horizontal="left" vertical="center" wrapText="1"/>
      <protection locked="0"/>
    </xf>
    <xf numFmtId="49" fontId="18" fillId="0" borderId="124" xfId="6" applyNumberFormat="1" applyFont="1" applyBorder="1" applyAlignment="1" applyProtection="1">
      <alignment horizontal="left" vertical="center" wrapText="1"/>
      <protection locked="0"/>
    </xf>
    <xf numFmtId="49" fontId="18" fillId="0" borderId="120" xfId="6" applyNumberFormat="1" applyFont="1" applyBorder="1" applyAlignment="1" applyProtection="1">
      <alignment horizontal="left" vertical="center" wrapText="1"/>
      <protection locked="0"/>
    </xf>
    <xf numFmtId="49" fontId="18" fillId="0" borderId="119" xfId="6" applyNumberFormat="1" applyFont="1" applyBorder="1" applyAlignment="1" applyProtection="1">
      <alignment horizontal="left" vertical="center" wrapText="1"/>
      <protection locked="0"/>
    </xf>
    <xf numFmtId="49" fontId="18" fillId="0" borderId="94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0" xfId="6" applyNumberFormat="1" applyFont="1" applyBorder="1" applyAlignment="1" applyProtection="1">
      <alignment horizontal="left" vertical="center" wrapText="1"/>
      <protection locked="0"/>
    </xf>
    <xf numFmtId="49" fontId="18" fillId="0" borderId="122" xfId="6" applyNumberFormat="1" applyFont="1" applyBorder="1" applyAlignment="1" applyProtection="1">
      <alignment horizontal="left" vertical="center" wrapText="1"/>
      <protection locked="0"/>
    </xf>
    <xf numFmtId="49" fontId="18" fillId="0" borderId="95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133" xfId="0" applyNumberFormat="1" applyFont="1" applyBorder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/>
    <cellStyle name="Normálna 2 3" xfId="7"/>
    <cellStyle name="Normálna 2 6" xfId="6"/>
    <cellStyle name="normálne 2 2" xfId="1"/>
    <cellStyle name="normálne 2 2 2" xfId="3"/>
    <cellStyle name="Normálne 4" xfId="2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47625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69" t="s">
        <v>12</v>
      </c>
      <c r="B1" s="269"/>
    </row>
    <row r="2" spans="1:10" ht="30" customHeight="1" x14ac:dyDescent="0.2">
      <c r="A2" s="281" t="s">
        <v>109</v>
      </c>
      <c r="B2" s="281"/>
      <c r="C2" s="281"/>
      <c r="D2" s="281"/>
    </row>
    <row r="3" spans="1:10" ht="24.95" customHeight="1" x14ac:dyDescent="0.2">
      <c r="A3" s="277"/>
      <c r="B3" s="277"/>
      <c r="C3" s="277"/>
    </row>
    <row r="4" spans="1:10" ht="14.25" x14ac:dyDescent="0.2">
      <c r="A4" s="278" t="s">
        <v>13</v>
      </c>
      <c r="B4" s="278"/>
      <c r="C4" s="278"/>
      <c r="D4" s="278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72" t="s">
        <v>1</v>
      </c>
      <c r="B6" s="272"/>
      <c r="C6" s="279"/>
      <c r="D6" s="279"/>
      <c r="F6" s="12"/>
    </row>
    <row r="7" spans="1:10" s="3" customFormat="1" ht="15" customHeight="1" x14ac:dyDescent="0.25">
      <c r="A7" s="272" t="s">
        <v>2</v>
      </c>
      <c r="B7" s="272"/>
      <c r="C7" s="280"/>
      <c r="D7" s="280"/>
    </row>
    <row r="8" spans="1:10" s="3" customFormat="1" ht="15" customHeight="1" x14ac:dyDescent="0.25">
      <c r="A8" s="272" t="s">
        <v>3</v>
      </c>
      <c r="B8" s="272"/>
      <c r="C8" s="282"/>
      <c r="D8" s="282"/>
    </row>
    <row r="9" spans="1:10" s="3" customFormat="1" ht="15" customHeight="1" x14ac:dyDescent="0.25">
      <c r="A9" s="272" t="s">
        <v>4</v>
      </c>
      <c r="B9" s="272"/>
      <c r="C9" s="282"/>
      <c r="D9" s="282"/>
    </row>
    <row r="10" spans="1:10" x14ac:dyDescent="0.2">
      <c r="A10" s="1"/>
      <c r="B10" s="1"/>
      <c r="C10" s="1"/>
    </row>
    <row r="11" spans="1:10" x14ac:dyDescent="0.2">
      <c r="A11" s="273" t="s">
        <v>14</v>
      </c>
      <c r="B11" s="273"/>
      <c r="C11" s="273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72" t="s">
        <v>5</v>
      </c>
      <c r="B12" s="272"/>
      <c r="C12" s="276" t="s">
        <v>25</v>
      </c>
      <c r="D12" s="276"/>
    </row>
    <row r="13" spans="1:10" s="3" customFormat="1" ht="15" customHeight="1" x14ac:dyDescent="0.25">
      <c r="A13" s="272" t="s">
        <v>6</v>
      </c>
      <c r="B13" s="272"/>
      <c r="C13" s="274"/>
      <c r="D13" s="274"/>
    </row>
    <row r="14" spans="1:10" s="3" customFormat="1" ht="15" customHeight="1" x14ac:dyDescent="0.25">
      <c r="A14" s="272" t="s">
        <v>7</v>
      </c>
      <c r="B14" s="272"/>
      <c r="C14" s="275"/>
      <c r="D14" s="275"/>
    </row>
    <row r="15" spans="1:10" x14ac:dyDescent="0.2">
      <c r="A15" s="1"/>
      <c r="B15" s="1"/>
      <c r="C15" s="1"/>
    </row>
    <row r="16" spans="1:10" x14ac:dyDescent="0.2">
      <c r="A16" s="273" t="s">
        <v>15</v>
      </c>
      <c r="B16" s="273"/>
      <c r="C16" s="273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72" t="s">
        <v>5</v>
      </c>
      <c r="B17" s="272"/>
      <c r="C17" s="276"/>
      <c r="D17" s="276"/>
    </row>
    <row r="18" spans="1:5" s="3" customFormat="1" ht="15" customHeight="1" x14ac:dyDescent="0.25">
      <c r="A18" s="272" t="s">
        <v>16</v>
      </c>
      <c r="B18" s="272"/>
      <c r="C18" s="274"/>
      <c r="D18" s="274"/>
    </row>
    <row r="19" spans="1:5" s="3" customFormat="1" ht="15" customHeight="1" x14ac:dyDescent="0.25">
      <c r="A19" s="272" t="s">
        <v>7</v>
      </c>
      <c r="B19" s="272"/>
      <c r="C19" s="275"/>
      <c r="D19" s="275"/>
    </row>
    <row r="20" spans="1:5" x14ac:dyDescent="0.2">
      <c r="B20" s="269"/>
      <c r="C20" s="269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32" t="s">
        <v>90</v>
      </c>
    </row>
    <row r="29" spans="1:5" x14ac:dyDescent="0.2">
      <c r="A29" s="270" t="s">
        <v>10</v>
      </c>
      <c r="B29" s="270"/>
      <c r="C29" s="30"/>
    </row>
    <row r="30" spans="1:5" s="10" customFormat="1" ht="12" customHeight="1" x14ac:dyDescent="0.2">
      <c r="A30" s="112"/>
      <c r="B30" s="271" t="s">
        <v>11</v>
      </c>
      <c r="C30" s="271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9" priority="6">
      <formula>LEN(TRIM(A30))=0</formula>
    </cfRule>
  </conditionalFormatting>
  <conditionalFormatting sqref="B23:B24">
    <cfRule type="containsBlanks" dxfId="28" priority="4">
      <formula>LEN(TRIM(B23))=0</formula>
    </cfRule>
  </conditionalFormatting>
  <conditionalFormatting sqref="C6:D9">
    <cfRule type="containsBlanks" dxfId="27" priority="3">
      <formula>LEN(TRIM(C6))=0</formula>
    </cfRule>
  </conditionalFormatting>
  <conditionalFormatting sqref="C12:D14">
    <cfRule type="containsBlanks" dxfId="26" priority="2">
      <formula>LEN(TRIM(C12))=0</formula>
    </cfRule>
  </conditionalFormatting>
  <conditionalFormatting sqref="C17:D19">
    <cfRule type="containsBlanks" dxfId="25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84" t="s">
        <v>12</v>
      </c>
      <c r="B1" s="284"/>
    </row>
    <row r="2" spans="1:10" s="2" customFormat="1" ht="30" customHeight="1" x14ac:dyDescent="0.25">
      <c r="A2" s="281" t="str">
        <f>'Príloha č. 1'!A2:D2</f>
        <v>Set mitrálnej (trikuspidálnej) svorky</v>
      </c>
      <c r="B2" s="281"/>
      <c r="C2" s="281"/>
      <c r="D2" s="281"/>
    </row>
    <row r="3" spans="1:10" ht="24.95" customHeight="1" x14ac:dyDescent="0.2">
      <c r="A3" s="286"/>
      <c r="B3" s="286"/>
      <c r="C3" s="286"/>
    </row>
    <row r="4" spans="1:10" ht="18.75" customHeight="1" x14ac:dyDescent="0.2">
      <c r="A4" s="287" t="s">
        <v>18</v>
      </c>
      <c r="B4" s="287"/>
      <c r="C4" s="287"/>
      <c r="D4" s="287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85" t="s">
        <v>1</v>
      </c>
      <c r="B6" s="285"/>
      <c r="C6" s="111" t="str">
        <f>IF('Príloha č. 1'!$C$6="","",'Príloha č. 1'!$C$6)</f>
        <v/>
      </c>
      <c r="D6" s="111"/>
      <c r="E6" s="18"/>
    </row>
    <row r="7" spans="1:10" s="2" customFormat="1" ht="15" customHeight="1" x14ac:dyDescent="0.25">
      <c r="A7" s="285" t="s">
        <v>2</v>
      </c>
      <c r="B7" s="285"/>
      <c r="C7" s="111" t="str">
        <f>IF('Príloha č. 1'!$C$6="","",'Príloha č. 1'!$C$6)</f>
        <v/>
      </c>
      <c r="D7" s="111"/>
    </row>
    <row r="8" spans="1:10" ht="15" customHeight="1" x14ac:dyDescent="0.2">
      <c r="A8" s="284" t="s">
        <v>3</v>
      </c>
      <c r="B8" s="284"/>
      <c r="C8" s="21" t="str">
        <f>IF('Príloha č. 1'!C8:D8="","",'Príloha č. 1'!C8:D8)</f>
        <v/>
      </c>
      <c r="D8" s="17"/>
    </row>
    <row r="9" spans="1:10" ht="15" customHeight="1" x14ac:dyDescent="0.2">
      <c r="A9" s="284" t="s">
        <v>4</v>
      </c>
      <c r="B9" s="284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72" t="s">
        <v>19</v>
      </c>
      <c r="B11" s="272"/>
      <c r="C11" s="272"/>
      <c r="D11" s="272"/>
    </row>
    <row r="12" spans="1:10" ht="24.95" customHeight="1" x14ac:dyDescent="0.2">
      <c r="A12" s="2" t="s">
        <v>0</v>
      </c>
      <c r="B12" s="285" t="s">
        <v>26</v>
      </c>
      <c r="C12" s="285"/>
      <c r="D12" s="285"/>
    </row>
    <row r="13" spans="1:10" ht="3" customHeight="1" x14ac:dyDescent="0.2">
      <c r="A13" s="2"/>
      <c r="B13" s="114"/>
      <c r="C13" s="114"/>
      <c r="D13" s="114"/>
    </row>
    <row r="14" spans="1:10" ht="24.95" customHeight="1" x14ac:dyDescent="0.2">
      <c r="A14" s="2" t="s">
        <v>0</v>
      </c>
      <c r="B14" s="285" t="s">
        <v>20</v>
      </c>
      <c r="C14" s="285"/>
      <c r="D14" s="285"/>
    </row>
    <row r="15" spans="1:10" ht="3" customHeight="1" x14ac:dyDescent="0.2">
      <c r="A15" s="2"/>
      <c r="B15" s="114"/>
      <c r="C15" s="114"/>
      <c r="D15" s="114"/>
    </row>
    <row r="16" spans="1:10" ht="24.95" customHeight="1" x14ac:dyDescent="0.2">
      <c r="A16" s="2" t="s">
        <v>0</v>
      </c>
      <c r="B16" s="285" t="s">
        <v>21</v>
      </c>
      <c r="C16" s="285"/>
      <c r="D16" s="285"/>
    </row>
    <row r="17" spans="1:5" ht="3" customHeight="1" x14ac:dyDescent="0.2">
      <c r="A17" s="2"/>
      <c r="B17" s="114"/>
      <c r="C17" s="114"/>
      <c r="D17" s="114"/>
    </row>
    <row r="18" spans="1:5" ht="36" customHeight="1" x14ac:dyDescent="0.2">
      <c r="A18" s="2" t="s">
        <v>0</v>
      </c>
      <c r="B18" s="285" t="s">
        <v>22</v>
      </c>
      <c r="C18" s="285"/>
      <c r="D18" s="285"/>
    </row>
    <row r="19" spans="1:5" ht="3" customHeight="1" x14ac:dyDescent="0.2">
      <c r="A19" s="2"/>
      <c r="B19" s="114"/>
      <c r="C19" s="114"/>
      <c r="D19" s="114"/>
    </row>
    <row r="20" spans="1:5" ht="19.5" customHeight="1" x14ac:dyDescent="0.2">
      <c r="A20" s="2" t="s">
        <v>0</v>
      </c>
      <c r="B20" s="285" t="s">
        <v>23</v>
      </c>
      <c r="C20" s="285"/>
      <c r="D20" s="285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90</v>
      </c>
    </row>
    <row r="27" spans="1:5" s="7" customFormat="1" x14ac:dyDescent="0.2">
      <c r="A27" s="270" t="s">
        <v>10</v>
      </c>
      <c r="B27" s="270"/>
      <c r="C27" s="30"/>
    </row>
    <row r="28" spans="1:5" s="10" customFormat="1" ht="12" customHeight="1" x14ac:dyDescent="0.2">
      <c r="A28" s="112"/>
      <c r="B28" s="283" t="s">
        <v>11</v>
      </c>
      <c r="C28" s="283"/>
      <c r="D28" s="8"/>
      <c r="E28" s="9"/>
    </row>
    <row r="29" spans="1:5" x14ac:dyDescent="0.2">
      <c r="A29" s="113"/>
      <c r="B29" s="113"/>
      <c r="C29" s="113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4" priority="8">
      <formula>LEN(TRIM(A28))=0</formula>
    </cfRule>
  </conditionalFormatting>
  <conditionalFormatting sqref="B23">
    <cfRule type="containsBlanks" dxfId="23" priority="5">
      <formula>LEN(TRIM(B23))=0</formula>
    </cfRule>
  </conditionalFormatting>
  <conditionalFormatting sqref="C6:C7">
    <cfRule type="containsBlanks" dxfId="22" priority="4">
      <formula>LEN(TRIM(C6))=0</formula>
    </cfRule>
    <cfRule type="containsBlanks" dxfId="21" priority="7">
      <formula>LEN(TRIM(C6))=0</formula>
    </cfRule>
  </conditionalFormatting>
  <conditionalFormatting sqref="B22">
    <cfRule type="containsBlanks" dxfId="20" priority="6">
      <formula>LEN(TRIM(B22))=0</formula>
    </cfRule>
  </conditionalFormatting>
  <conditionalFormatting sqref="C8:C9">
    <cfRule type="containsBlanks" dxfId="19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3"/>
  <sheetViews>
    <sheetView showGridLines="0" zoomScaleNormal="100" workbookViewId="0">
      <selection activeCell="A4" sqref="A4:D4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84" t="s">
        <v>12</v>
      </c>
      <c r="B1" s="284"/>
      <c r="C1" s="1"/>
      <c r="D1" s="1"/>
    </row>
    <row r="2" spans="1:10" s="22" customFormat="1" ht="39" customHeight="1" x14ac:dyDescent="0.2">
      <c r="A2" s="281" t="str">
        <f>'Príloha č. 1'!A2:D2</f>
        <v>Set mitrálnej (trikuspidálnej) svorky</v>
      </c>
      <c r="B2" s="281"/>
      <c r="C2" s="281"/>
      <c r="D2" s="281"/>
    </row>
    <row r="3" spans="1:10" ht="15" customHeight="1" x14ac:dyDescent="0.2">
      <c r="A3" s="286"/>
      <c r="B3" s="286"/>
      <c r="C3" s="286"/>
      <c r="D3" s="1"/>
    </row>
    <row r="4" spans="1:10" s="25" customFormat="1" ht="35.1" customHeight="1" x14ac:dyDescent="0.25">
      <c r="A4" s="290" t="s">
        <v>24</v>
      </c>
      <c r="B4" s="290"/>
      <c r="C4" s="290"/>
      <c r="D4" s="290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84" t="s">
        <v>1</v>
      </c>
      <c r="B6" s="284"/>
      <c r="C6" s="291" t="str">
        <f>IF('Príloha č. 1'!$C$6="","",'Príloha č. 1'!$C$6)</f>
        <v/>
      </c>
      <c r="D6" s="291"/>
      <c r="E6" s="26"/>
    </row>
    <row r="7" spans="1:10" s="22" customFormat="1" ht="15" customHeight="1" x14ac:dyDescent="0.2">
      <c r="A7" s="284" t="s">
        <v>2</v>
      </c>
      <c r="B7" s="284"/>
      <c r="C7" s="289" t="str">
        <f>IF('Príloha č. 1'!$C$7="","",'Príloha č. 1'!$C$7)</f>
        <v/>
      </c>
      <c r="D7" s="289"/>
    </row>
    <row r="8" spans="1:10" s="22" customFormat="1" ht="15" customHeight="1" x14ac:dyDescent="0.2">
      <c r="A8" s="284" t="s">
        <v>3</v>
      </c>
      <c r="B8" s="284"/>
      <c r="C8" s="289" t="str">
        <f>IF('Príloha č. 1'!C8:D8="","",'Príloha č. 1'!C8:D8)</f>
        <v/>
      </c>
      <c r="D8" s="289"/>
    </row>
    <row r="9" spans="1:10" s="22" customFormat="1" ht="15" customHeight="1" x14ac:dyDescent="0.2">
      <c r="A9" s="284" t="s">
        <v>4</v>
      </c>
      <c r="B9" s="284"/>
      <c r="C9" s="289" t="str">
        <f>IF('Príloha č. 1'!C9:D9="","",'Príloha č. 1'!C9:D9)</f>
        <v/>
      </c>
      <c r="D9" s="289"/>
    </row>
    <row r="10" spans="1:10" s="22" customFormat="1" ht="15" customHeight="1" x14ac:dyDescent="0.2">
      <c r="A10" s="1"/>
      <c r="B10" s="1"/>
      <c r="C10" s="134"/>
      <c r="D10" s="1"/>
    </row>
    <row r="11" spans="1:10" s="27" customFormat="1" ht="36.75" customHeight="1" x14ac:dyDescent="0.25">
      <c r="A11" s="272" t="s">
        <v>65</v>
      </c>
      <c r="B11" s="272"/>
      <c r="C11" s="272"/>
      <c r="D11" s="272"/>
    </row>
    <row r="12" spans="1:10" x14ac:dyDescent="0.2">
      <c r="A12" s="1"/>
      <c r="B12" s="1"/>
      <c r="C12" s="1"/>
      <c r="D12" s="1"/>
    </row>
    <row r="13" spans="1:10" s="110" customFormat="1" ht="15" customHeight="1" x14ac:dyDescent="0.2">
      <c r="A13" s="135"/>
      <c r="B13" s="135"/>
      <c r="C13" s="135"/>
      <c r="D13" s="135"/>
    </row>
    <row r="14" spans="1:10" s="110" customFormat="1" ht="15" customHeight="1" x14ac:dyDescent="0.2">
      <c r="A14" s="135"/>
      <c r="B14" s="135"/>
      <c r="C14" s="135"/>
      <c r="D14" s="135"/>
    </row>
    <row r="15" spans="1:10" s="22" customFormat="1" ht="15" customHeight="1" x14ac:dyDescent="0.2">
      <c r="A15" s="1" t="s">
        <v>8</v>
      </c>
      <c r="B15" s="136" t="str">
        <f>IF('Príloha č. 1'!B23:B23="","",'Príloha č. 1'!B23:B23)</f>
        <v/>
      </c>
      <c r="C15" s="17"/>
      <c r="D15" s="1"/>
    </row>
    <row r="16" spans="1:10" s="35" customFormat="1" ht="15" customHeight="1" x14ac:dyDescent="0.25">
      <c r="A16" s="2" t="s">
        <v>9</v>
      </c>
      <c r="B16" s="137" t="str">
        <f>IF('Príloha č. 1'!B24:B24="","",'Príloha č. 1'!B24:B24)</f>
        <v/>
      </c>
      <c r="C16" s="138"/>
      <c r="D16" s="2"/>
    </row>
    <row r="17" spans="1:5" s="22" customFormat="1" ht="15" customHeight="1" x14ac:dyDescent="0.2">
      <c r="A17" s="1"/>
      <c r="B17" s="1"/>
      <c r="C17" s="1"/>
      <c r="D17" s="1"/>
    </row>
    <row r="18" spans="1:5" ht="39.950000000000003" customHeight="1" x14ac:dyDescent="0.2">
      <c r="A18" s="1"/>
      <c r="B18" s="1"/>
      <c r="C18" s="1"/>
      <c r="D18" s="15"/>
    </row>
    <row r="19" spans="1:5" ht="45" customHeight="1" x14ac:dyDescent="0.2">
      <c r="D19" s="29" t="s">
        <v>101</v>
      </c>
    </row>
    <row r="22" spans="1:5" s="30" customFormat="1" ht="11.25" x14ac:dyDescent="0.2">
      <c r="A22" s="270" t="s">
        <v>10</v>
      </c>
      <c r="B22" s="270"/>
    </row>
    <row r="23" spans="1:5" s="34" customFormat="1" ht="12" customHeight="1" x14ac:dyDescent="0.2">
      <c r="A23" s="31"/>
      <c r="B23" s="288" t="s">
        <v>11</v>
      </c>
      <c r="C23" s="288"/>
      <c r="D23" s="32"/>
      <c r="E23" s="33"/>
    </row>
  </sheetData>
  <mergeCells count="15">
    <mergeCell ref="A1:B1"/>
    <mergeCell ref="A2:D2"/>
    <mergeCell ref="A3:C3"/>
    <mergeCell ref="A4:D4"/>
    <mergeCell ref="A6:B6"/>
    <mergeCell ref="C6:D6"/>
    <mergeCell ref="A22:B22"/>
    <mergeCell ref="B23:C23"/>
    <mergeCell ref="A11:D11"/>
    <mergeCell ref="A7:B7"/>
    <mergeCell ref="C7:D7"/>
    <mergeCell ref="A8:B8"/>
    <mergeCell ref="C8:D8"/>
    <mergeCell ref="A9:B9"/>
    <mergeCell ref="C9:D9"/>
  </mergeCells>
  <conditionalFormatting sqref="C6:D9">
    <cfRule type="containsBlanks" dxfId="18" priority="2">
      <formula>LEN(TRIM(C6))=0</formula>
    </cfRule>
  </conditionalFormatting>
  <conditionalFormatting sqref="B15:B16">
    <cfRule type="containsBlanks" dxfId="17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K13" sqref="K13"/>
    </sheetView>
  </sheetViews>
  <sheetFormatPr defaultRowHeight="12" x14ac:dyDescent="0.2"/>
  <cols>
    <col min="1" max="1" width="4.7109375" style="170" bestFit="1" customWidth="1"/>
    <col min="2" max="2" width="19.7109375" style="170" customWidth="1"/>
    <col min="3" max="3" width="28.7109375" style="170" customWidth="1"/>
    <col min="4" max="4" width="33.42578125" style="170" customWidth="1"/>
    <col min="5" max="5" width="10.42578125" style="170" bestFit="1" customWidth="1"/>
    <col min="6" max="256" width="9.140625" style="170"/>
    <col min="257" max="257" width="4.7109375" style="170" bestFit="1" customWidth="1"/>
    <col min="258" max="258" width="19.7109375" style="170" customWidth="1"/>
    <col min="259" max="259" width="28.7109375" style="170" customWidth="1"/>
    <col min="260" max="260" width="33.42578125" style="170" customWidth="1"/>
    <col min="261" max="261" width="10.42578125" style="170" bestFit="1" customWidth="1"/>
    <col min="262" max="512" width="9.140625" style="170"/>
    <col min="513" max="513" width="4.7109375" style="170" bestFit="1" customWidth="1"/>
    <col min="514" max="514" width="19.7109375" style="170" customWidth="1"/>
    <col min="515" max="515" width="28.7109375" style="170" customWidth="1"/>
    <col min="516" max="516" width="33.42578125" style="170" customWidth="1"/>
    <col min="517" max="517" width="10.42578125" style="170" bestFit="1" customWidth="1"/>
    <col min="518" max="768" width="9.140625" style="170"/>
    <col min="769" max="769" width="4.7109375" style="170" bestFit="1" customWidth="1"/>
    <col min="770" max="770" width="19.7109375" style="170" customWidth="1"/>
    <col min="771" max="771" width="28.7109375" style="170" customWidth="1"/>
    <col min="772" max="772" width="33.42578125" style="170" customWidth="1"/>
    <col min="773" max="773" width="10.42578125" style="170" bestFit="1" customWidth="1"/>
    <col min="774" max="1024" width="9.140625" style="170"/>
    <col min="1025" max="1025" width="4.7109375" style="170" bestFit="1" customWidth="1"/>
    <col min="1026" max="1026" width="19.7109375" style="170" customWidth="1"/>
    <col min="1027" max="1027" width="28.7109375" style="170" customWidth="1"/>
    <col min="1028" max="1028" width="33.42578125" style="170" customWidth="1"/>
    <col min="1029" max="1029" width="10.42578125" style="170" bestFit="1" customWidth="1"/>
    <col min="1030" max="1280" width="9.140625" style="170"/>
    <col min="1281" max="1281" width="4.7109375" style="170" bestFit="1" customWidth="1"/>
    <col min="1282" max="1282" width="19.7109375" style="170" customWidth="1"/>
    <col min="1283" max="1283" width="28.7109375" style="170" customWidth="1"/>
    <col min="1284" max="1284" width="33.42578125" style="170" customWidth="1"/>
    <col min="1285" max="1285" width="10.42578125" style="170" bestFit="1" customWidth="1"/>
    <col min="1286" max="1536" width="9.140625" style="170"/>
    <col min="1537" max="1537" width="4.7109375" style="170" bestFit="1" customWidth="1"/>
    <col min="1538" max="1538" width="19.7109375" style="170" customWidth="1"/>
    <col min="1539" max="1539" width="28.7109375" style="170" customWidth="1"/>
    <col min="1540" max="1540" width="33.42578125" style="170" customWidth="1"/>
    <col min="1541" max="1541" width="10.42578125" style="170" bestFit="1" customWidth="1"/>
    <col min="1542" max="1792" width="9.140625" style="170"/>
    <col min="1793" max="1793" width="4.7109375" style="170" bestFit="1" customWidth="1"/>
    <col min="1794" max="1794" width="19.7109375" style="170" customWidth="1"/>
    <col min="1795" max="1795" width="28.7109375" style="170" customWidth="1"/>
    <col min="1796" max="1796" width="33.42578125" style="170" customWidth="1"/>
    <col min="1797" max="1797" width="10.42578125" style="170" bestFit="1" customWidth="1"/>
    <col min="1798" max="2048" width="9.140625" style="170"/>
    <col min="2049" max="2049" width="4.7109375" style="170" bestFit="1" customWidth="1"/>
    <col min="2050" max="2050" width="19.7109375" style="170" customWidth="1"/>
    <col min="2051" max="2051" width="28.7109375" style="170" customWidth="1"/>
    <col min="2052" max="2052" width="33.42578125" style="170" customWidth="1"/>
    <col min="2053" max="2053" width="10.42578125" style="170" bestFit="1" customWidth="1"/>
    <col min="2054" max="2304" width="9.140625" style="170"/>
    <col min="2305" max="2305" width="4.7109375" style="170" bestFit="1" customWidth="1"/>
    <col min="2306" max="2306" width="19.7109375" style="170" customWidth="1"/>
    <col min="2307" max="2307" width="28.7109375" style="170" customWidth="1"/>
    <col min="2308" max="2308" width="33.42578125" style="170" customWidth="1"/>
    <col min="2309" max="2309" width="10.42578125" style="170" bestFit="1" customWidth="1"/>
    <col min="2310" max="2560" width="9.140625" style="170"/>
    <col min="2561" max="2561" width="4.7109375" style="170" bestFit="1" customWidth="1"/>
    <col min="2562" max="2562" width="19.7109375" style="170" customWidth="1"/>
    <col min="2563" max="2563" width="28.7109375" style="170" customWidth="1"/>
    <col min="2564" max="2564" width="33.42578125" style="170" customWidth="1"/>
    <col min="2565" max="2565" width="10.42578125" style="170" bestFit="1" customWidth="1"/>
    <col min="2566" max="2816" width="9.140625" style="170"/>
    <col min="2817" max="2817" width="4.7109375" style="170" bestFit="1" customWidth="1"/>
    <col min="2818" max="2818" width="19.7109375" style="170" customWidth="1"/>
    <col min="2819" max="2819" width="28.7109375" style="170" customWidth="1"/>
    <col min="2820" max="2820" width="33.42578125" style="170" customWidth="1"/>
    <col min="2821" max="2821" width="10.42578125" style="170" bestFit="1" customWidth="1"/>
    <col min="2822" max="3072" width="9.140625" style="170"/>
    <col min="3073" max="3073" width="4.7109375" style="170" bestFit="1" customWidth="1"/>
    <col min="3074" max="3074" width="19.7109375" style="170" customWidth="1"/>
    <col min="3075" max="3075" width="28.7109375" style="170" customWidth="1"/>
    <col min="3076" max="3076" width="33.42578125" style="170" customWidth="1"/>
    <col min="3077" max="3077" width="10.42578125" style="170" bestFit="1" customWidth="1"/>
    <col min="3078" max="3328" width="9.140625" style="170"/>
    <col min="3329" max="3329" width="4.7109375" style="170" bestFit="1" customWidth="1"/>
    <col min="3330" max="3330" width="19.7109375" style="170" customWidth="1"/>
    <col min="3331" max="3331" width="28.7109375" style="170" customWidth="1"/>
    <col min="3332" max="3332" width="33.42578125" style="170" customWidth="1"/>
    <col min="3333" max="3333" width="10.42578125" style="170" bestFit="1" customWidth="1"/>
    <col min="3334" max="3584" width="9.140625" style="170"/>
    <col min="3585" max="3585" width="4.7109375" style="170" bestFit="1" customWidth="1"/>
    <col min="3586" max="3586" width="19.7109375" style="170" customWidth="1"/>
    <col min="3587" max="3587" width="28.7109375" style="170" customWidth="1"/>
    <col min="3588" max="3588" width="33.42578125" style="170" customWidth="1"/>
    <col min="3589" max="3589" width="10.42578125" style="170" bestFit="1" customWidth="1"/>
    <col min="3590" max="3840" width="9.140625" style="170"/>
    <col min="3841" max="3841" width="4.7109375" style="170" bestFit="1" customWidth="1"/>
    <col min="3842" max="3842" width="19.7109375" style="170" customWidth="1"/>
    <col min="3843" max="3843" width="28.7109375" style="170" customWidth="1"/>
    <col min="3844" max="3844" width="33.42578125" style="170" customWidth="1"/>
    <col min="3845" max="3845" width="10.42578125" style="170" bestFit="1" customWidth="1"/>
    <col min="3846" max="4096" width="9.140625" style="170"/>
    <col min="4097" max="4097" width="4.7109375" style="170" bestFit="1" customWidth="1"/>
    <col min="4098" max="4098" width="19.7109375" style="170" customWidth="1"/>
    <col min="4099" max="4099" width="28.7109375" style="170" customWidth="1"/>
    <col min="4100" max="4100" width="33.42578125" style="170" customWidth="1"/>
    <col min="4101" max="4101" width="10.42578125" style="170" bestFit="1" customWidth="1"/>
    <col min="4102" max="4352" width="9.140625" style="170"/>
    <col min="4353" max="4353" width="4.7109375" style="170" bestFit="1" customWidth="1"/>
    <col min="4354" max="4354" width="19.7109375" style="170" customWidth="1"/>
    <col min="4355" max="4355" width="28.7109375" style="170" customWidth="1"/>
    <col min="4356" max="4356" width="33.42578125" style="170" customWidth="1"/>
    <col min="4357" max="4357" width="10.42578125" style="170" bestFit="1" customWidth="1"/>
    <col min="4358" max="4608" width="9.140625" style="170"/>
    <col min="4609" max="4609" width="4.7109375" style="170" bestFit="1" customWidth="1"/>
    <col min="4610" max="4610" width="19.7109375" style="170" customWidth="1"/>
    <col min="4611" max="4611" width="28.7109375" style="170" customWidth="1"/>
    <col min="4612" max="4612" width="33.42578125" style="170" customWidth="1"/>
    <col min="4613" max="4613" width="10.42578125" style="170" bestFit="1" customWidth="1"/>
    <col min="4614" max="4864" width="9.140625" style="170"/>
    <col min="4865" max="4865" width="4.7109375" style="170" bestFit="1" customWidth="1"/>
    <col min="4866" max="4866" width="19.7109375" style="170" customWidth="1"/>
    <col min="4867" max="4867" width="28.7109375" style="170" customWidth="1"/>
    <col min="4868" max="4868" width="33.42578125" style="170" customWidth="1"/>
    <col min="4869" max="4869" width="10.42578125" style="170" bestFit="1" customWidth="1"/>
    <col min="4870" max="5120" width="9.140625" style="170"/>
    <col min="5121" max="5121" width="4.7109375" style="170" bestFit="1" customWidth="1"/>
    <col min="5122" max="5122" width="19.7109375" style="170" customWidth="1"/>
    <col min="5123" max="5123" width="28.7109375" style="170" customWidth="1"/>
    <col min="5124" max="5124" width="33.42578125" style="170" customWidth="1"/>
    <col min="5125" max="5125" width="10.42578125" style="170" bestFit="1" customWidth="1"/>
    <col min="5126" max="5376" width="9.140625" style="170"/>
    <col min="5377" max="5377" width="4.7109375" style="170" bestFit="1" customWidth="1"/>
    <col min="5378" max="5378" width="19.7109375" style="170" customWidth="1"/>
    <col min="5379" max="5379" width="28.7109375" style="170" customWidth="1"/>
    <col min="5380" max="5380" width="33.42578125" style="170" customWidth="1"/>
    <col min="5381" max="5381" width="10.42578125" style="170" bestFit="1" customWidth="1"/>
    <col min="5382" max="5632" width="9.140625" style="170"/>
    <col min="5633" max="5633" width="4.7109375" style="170" bestFit="1" customWidth="1"/>
    <col min="5634" max="5634" width="19.7109375" style="170" customWidth="1"/>
    <col min="5635" max="5635" width="28.7109375" style="170" customWidth="1"/>
    <col min="5636" max="5636" width="33.42578125" style="170" customWidth="1"/>
    <col min="5637" max="5637" width="10.42578125" style="170" bestFit="1" customWidth="1"/>
    <col min="5638" max="5888" width="9.140625" style="170"/>
    <col min="5889" max="5889" width="4.7109375" style="170" bestFit="1" customWidth="1"/>
    <col min="5890" max="5890" width="19.7109375" style="170" customWidth="1"/>
    <col min="5891" max="5891" width="28.7109375" style="170" customWidth="1"/>
    <col min="5892" max="5892" width="33.42578125" style="170" customWidth="1"/>
    <col min="5893" max="5893" width="10.42578125" style="170" bestFit="1" customWidth="1"/>
    <col min="5894" max="6144" width="9.140625" style="170"/>
    <col min="6145" max="6145" width="4.7109375" style="170" bestFit="1" customWidth="1"/>
    <col min="6146" max="6146" width="19.7109375" style="170" customWidth="1"/>
    <col min="6147" max="6147" width="28.7109375" style="170" customWidth="1"/>
    <col min="6148" max="6148" width="33.42578125" style="170" customWidth="1"/>
    <col min="6149" max="6149" width="10.42578125" style="170" bestFit="1" customWidth="1"/>
    <col min="6150" max="6400" width="9.140625" style="170"/>
    <col min="6401" max="6401" width="4.7109375" style="170" bestFit="1" customWidth="1"/>
    <col min="6402" max="6402" width="19.7109375" style="170" customWidth="1"/>
    <col min="6403" max="6403" width="28.7109375" style="170" customWidth="1"/>
    <col min="6404" max="6404" width="33.42578125" style="170" customWidth="1"/>
    <col min="6405" max="6405" width="10.42578125" style="170" bestFit="1" customWidth="1"/>
    <col min="6406" max="6656" width="9.140625" style="170"/>
    <col min="6657" max="6657" width="4.7109375" style="170" bestFit="1" customWidth="1"/>
    <col min="6658" max="6658" width="19.7109375" style="170" customWidth="1"/>
    <col min="6659" max="6659" width="28.7109375" style="170" customWidth="1"/>
    <col min="6660" max="6660" width="33.42578125" style="170" customWidth="1"/>
    <col min="6661" max="6661" width="10.42578125" style="170" bestFit="1" customWidth="1"/>
    <col min="6662" max="6912" width="9.140625" style="170"/>
    <col min="6913" max="6913" width="4.7109375" style="170" bestFit="1" customWidth="1"/>
    <col min="6914" max="6914" width="19.7109375" style="170" customWidth="1"/>
    <col min="6915" max="6915" width="28.7109375" style="170" customWidth="1"/>
    <col min="6916" max="6916" width="33.42578125" style="170" customWidth="1"/>
    <col min="6917" max="6917" width="10.42578125" style="170" bestFit="1" customWidth="1"/>
    <col min="6918" max="7168" width="9.140625" style="170"/>
    <col min="7169" max="7169" width="4.7109375" style="170" bestFit="1" customWidth="1"/>
    <col min="7170" max="7170" width="19.7109375" style="170" customWidth="1"/>
    <col min="7171" max="7171" width="28.7109375" style="170" customWidth="1"/>
    <col min="7172" max="7172" width="33.42578125" style="170" customWidth="1"/>
    <col min="7173" max="7173" width="10.42578125" style="170" bestFit="1" customWidth="1"/>
    <col min="7174" max="7424" width="9.140625" style="170"/>
    <col min="7425" max="7425" width="4.7109375" style="170" bestFit="1" customWidth="1"/>
    <col min="7426" max="7426" width="19.7109375" style="170" customWidth="1"/>
    <col min="7427" max="7427" width="28.7109375" style="170" customWidth="1"/>
    <col min="7428" max="7428" width="33.42578125" style="170" customWidth="1"/>
    <col min="7429" max="7429" width="10.42578125" style="170" bestFit="1" customWidth="1"/>
    <col min="7430" max="7680" width="9.140625" style="170"/>
    <col min="7681" max="7681" width="4.7109375" style="170" bestFit="1" customWidth="1"/>
    <col min="7682" max="7682" width="19.7109375" style="170" customWidth="1"/>
    <col min="7683" max="7683" width="28.7109375" style="170" customWidth="1"/>
    <col min="7684" max="7684" width="33.42578125" style="170" customWidth="1"/>
    <col min="7685" max="7685" width="10.42578125" style="170" bestFit="1" customWidth="1"/>
    <col min="7686" max="7936" width="9.140625" style="170"/>
    <col min="7937" max="7937" width="4.7109375" style="170" bestFit="1" customWidth="1"/>
    <col min="7938" max="7938" width="19.7109375" style="170" customWidth="1"/>
    <col min="7939" max="7939" width="28.7109375" style="170" customWidth="1"/>
    <col min="7940" max="7940" width="33.42578125" style="170" customWidth="1"/>
    <col min="7941" max="7941" width="10.42578125" style="170" bestFit="1" customWidth="1"/>
    <col min="7942" max="8192" width="9.140625" style="170"/>
    <col min="8193" max="8193" width="4.7109375" style="170" bestFit="1" customWidth="1"/>
    <col min="8194" max="8194" width="19.7109375" style="170" customWidth="1"/>
    <col min="8195" max="8195" width="28.7109375" style="170" customWidth="1"/>
    <col min="8196" max="8196" width="33.42578125" style="170" customWidth="1"/>
    <col min="8197" max="8197" width="10.42578125" style="170" bestFit="1" customWidth="1"/>
    <col min="8198" max="8448" width="9.140625" style="170"/>
    <col min="8449" max="8449" width="4.7109375" style="170" bestFit="1" customWidth="1"/>
    <col min="8450" max="8450" width="19.7109375" style="170" customWidth="1"/>
    <col min="8451" max="8451" width="28.7109375" style="170" customWidth="1"/>
    <col min="8452" max="8452" width="33.42578125" style="170" customWidth="1"/>
    <col min="8453" max="8453" width="10.42578125" style="170" bestFit="1" customWidth="1"/>
    <col min="8454" max="8704" width="9.140625" style="170"/>
    <col min="8705" max="8705" width="4.7109375" style="170" bestFit="1" customWidth="1"/>
    <col min="8706" max="8706" width="19.7109375" style="170" customWidth="1"/>
    <col min="8707" max="8707" width="28.7109375" style="170" customWidth="1"/>
    <col min="8708" max="8708" width="33.42578125" style="170" customWidth="1"/>
    <col min="8709" max="8709" width="10.42578125" style="170" bestFit="1" customWidth="1"/>
    <col min="8710" max="8960" width="9.140625" style="170"/>
    <col min="8961" max="8961" width="4.7109375" style="170" bestFit="1" customWidth="1"/>
    <col min="8962" max="8962" width="19.7109375" style="170" customWidth="1"/>
    <col min="8963" max="8963" width="28.7109375" style="170" customWidth="1"/>
    <col min="8964" max="8964" width="33.42578125" style="170" customWidth="1"/>
    <col min="8965" max="8965" width="10.42578125" style="170" bestFit="1" customWidth="1"/>
    <col min="8966" max="9216" width="9.140625" style="170"/>
    <col min="9217" max="9217" width="4.7109375" style="170" bestFit="1" customWidth="1"/>
    <col min="9218" max="9218" width="19.7109375" style="170" customWidth="1"/>
    <col min="9219" max="9219" width="28.7109375" style="170" customWidth="1"/>
    <col min="9220" max="9220" width="33.42578125" style="170" customWidth="1"/>
    <col min="9221" max="9221" width="10.42578125" style="170" bestFit="1" customWidth="1"/>
    <col min="9222" max="9472" width="9.140625" style="170"/>
    <col min="9473" max="9473" width="4.7109375" style="170" bestFit="1" customWidth="1"/>
    <col min="9474" max="9474" width="19.7109375" style="170" customWidth="1"/>
    <col min="9475" max="9475" width="28.7109375" style="170" customWidth="1"/>
    <col min="9476" max="9476" width="33.42578125" style="170" customWidth="1"/>
    <col min="9477" max="9477" width="10.42578125" style="170" bestFit="1" customWidth="1"/>
    <col min="9478" max="9728" width="9.140625" style="170"/>
    <col min="9729" max="9729" width="4.7109375" style="170" bestFit="1" customWidth="1"/>
    <col min="9730" max="9730" width="19.7109375" style="170" customWidth="1"/>
    <col min="9731" max="9731" width="28.7109375" style="170" customWidth="1"/>
    <col min="9732" max="9732" width="33.42578125" style="170" customWidth="1"/>
    <col min="9733" max="9733" width="10.42578125" style="170" bestFit="1" customWidth="1"/>
    <col min="9734" max="9984" width="9.140625" style="170"/>
    <col min="9985" max="9985" width="4.7109375" style="170" bestFit="1" customWidth="1"/>
    <col min="9986" max="9986" width="19.7109375" style="170" customWidth="1"/>
    <col min="9987" max="9987" width="28.7109375" style="170" customWidth="1"/>
    <col min="9988" max="9988" width="33.42578125" style="170" customWidth="1"/>
    <col min="9989" max="9989" width="10.42578125" style="170" bestFit="1" customWidth="1"/>
    <col min="9990" max="10240" width="9.140625" style="170"/>
    <col min="10241" max="10241" width="4.7109375" style="170" bestFit="1" customWidth="1"/>
    <col min="10242" max="10242" width="19.7109375" style="170" customWidth="1"/>
    <col min="10243" max="10243" width="28.7109375" style="170" customWidth="1"/>
    <col min="10244" max="10244" width="33.42578125" style="170" customWidth="1"/>
    <col min="10245" max="10245" width="10.42578125" style="170" bestFit="1" customWidth="1"/>
    <col min="10246" max="10496" width="9.140625" style="170"/>
    <col min="10497" max="10497" width="4.7109375" style="170" bestFit="1" customWidth="1"/>
    <col min="10498" max="10498" width="19.7109375" style="170" customWidth="1"/>
    <col min="10499" max="10499" width="28.7109375" style="170" customWidth="1"/>
    <col min="10500" max="10500" width="33.42578125" style="170" customWidth="1"/>
    <col min="10501" max="10501" width="10.42578125" style="170" bestFit="1" customWidth="1"/>
    <col min="10502" max="10752" width="9.140625" style="170"/>
    <col min="10753" max="10753" width="4.7109375" style="170" bestFit="1" customWidth="1"/>
    <col min="10754" max="10754" width="19.7109375" style="170" customWidth="1"/>
    <col min="10755" max="10755" width="28.7109375" style="170" customWidth="1"/>
    <col min="10756" max="10756" width="33.42578125" style="170" customWidth="1"/>
    <col min="10757" max="10757" width="10.42578125" style="170" bestFit="1" customWidth="1"/>
    <col min="10758" max="11008" width="9.140625" style="170"/>
    <col min="11009" max="11009" width="4.7109375" style="170" bestFit="1" customWidth="1"/>
    <col min="11010" max="11010" width="19.7109375" style="170" customWidth="1"/>
    <col min="11011" max="11011" width="28.7109375" style="170" customWidth="1"/>
    <col min="11012" max="11012" width="33.42578125" style="170" customWidth="1"/>
    <col min="11013" max="11013" width="10.42578125" style="170" bestFit="1" customWidth="1"/>
    <col min="11014" max="11264" width="9.140625" style="170"/>
    <col min="11265" max="11265" width="4.7109375" style="170" bestFit="1" customWidth="1"/>
    <col min="11266" max="11266" width="19.7109375" style="170" customWidth="1"/>
    <col min="11267" max="11267" width="28.7109375" style="170" customWidth="1"/>
    <col min="11268" max="11268" width="33.42578125" style="170" customWidth="1"/>
    <col min="11269" max="11269" width="10.42578125" style="170" bestFit="1" customWidth="1"/>
    <col min="11270" max="11520" width="9.140625" style="170"/>
    <col min="11521" max="11521" width="4.7109375" style="170" bestFit="1" customWidth="1"/>
    <col min="11522" max="11522" width="19.7109375" style="170" customWidth="1"/>
    <col min="11523" max="11523" width="28.7109375" style="170" customWidth="1"/>
    <col min="11524" max="11524" width="33.42578125" style="170" customWidth="1"/>
    <col min="11525" max="11525" width="10.42578125" style="170" bestFit="1" customWidth="1"/>
    <col min="11526" max="11776" width="9.140625" style="170"/>
    <col min="11777" max="11777" width="4.7109375" style="170" bestFit="1" customWidth="1"/>
    <col min="11778" max="11778" width="19.7109375" style="170" customWidth="1"/>
    <col min="11779" max="11779" width="28.7109375" style="170" customWidth="1"/>
    <col min="11780" max="11780" width="33.42578125" style="170" customWidth="1"/>
    <col min="11781" max="11781" width="10.42578125" style="170" bestFit="1" customWidth="1"/>
    <col min="11782" max="12032" width="9.140625" style="170"/>
    <col min="12033" max="12033" width="4.7109375" style="170" bestFit="1" customWidth="1"/>
    <col min="12034" max="12034" width="19.7109375" style="170" customWidth="1"/>
    <col min="12035" max="12035" width="28.7109375" style="170" customWidth="1"/>
    <col min="12036" max="12036" width="33.42578125" style="170" customWidth="1"/>
    <col min="12037" max="12037" width="10.42578125" style="170" bestFit="1" customWidth="1"/>
    <col min="12038" max="12288" width="9.140625" style="170"/>
    <col min="12289" max="12289" width="4.7109375" style="170" bestFit="1" customWidth="1"/>
    <col min="12290" max="12290" width="19.7109375" style="170" customWidth="1"/>
    <col min="12291" max="12291" width="28.7109375" style="170" customWidth="1"/>
    <col min="12292" max="12292" width="33.42578125" style="170" customWidth="1"/>
    <col min="12293" max="12293" width="10.42578125" style="170" bestFit="1" customWidth="1"/>
    <col min="12294" max="12544" width="9.140625" style="170"/>
    <col min="12545" max="12545" width="4.7109375" style="170" bestFit="1" customWidth="1"/>
    <col min="12546" max="12546" width="19.7109375" style="170" customWidth="1"/>
    <col min="12547" max="12547" width="28.7109375" style="170" customWidth="1"/>
    <col min="12548" max="12548" width="33.42578125" style="170" customWidth="1"/>
    <col min="12549" max="12549" width="10.42578125" style="170" bestFit="1" customWidth="1"/>
    <col min="12550" max="12800" width="9.140625" style="170"/>
    <col min="12801" max="12801" width="4.7109375" style="170" bestFit="1" customWidth="1"/>
    <col min="12802" max="12802" width="19.7109375" style="170" customWidth="1"/>
    <col min="12803" max="12803" width="28.7109375" style="170" customWidth="1"/>
    <col min="12804" max="12804" width="33.42578125" style="170" customWidth="1"/>
    <col min="12805" max="12805" width="10.42578125" style="170" bestFit="1" customWidth="1"/>
    <col min="12806" max="13056" width="9.140625" style="170"/>
    <col min="13057" max="13057" width="4.7109375" style="170" bestFit="1" customWidth="1"/>
    <col min="13058" max="13058" width="19.7109375" style="170" customWidth="1"/>
    <col min="13059" max="13059" width="28.7109375" style="170" customWidth="1"/>
    <col min="13060" max="13060" width="33.42578125" style="170" customWidth="1"/>
    <col min="13061" max="13061" width="10.42578125" style="170" bestFit="1" customWidth="1"/>
    <col min="13062" max="13312" width="9.140625" style="170"/>
    <col min="13313" max="13313" width="4.7109375" style="170" bestFit="1" customWidth="1"/>
    <col min="13314" max="13314" width="19.7109375" style="170" customWidth="1"/>
    <col min="13315" max="13315" width="28.7109375" style="170" customWidth="1"/>
    <col min="13316" max="13316" width="33.42578125" style="170" customWidth="1"/>
    <col min="13317" max="13317" width="10.42578125" style="170" bestFit="1" customWidth="1"/>
    <col min="13318" max="13568" width="9.140625" style="170"/>
    <col min="13569" max="13569" width="4.7109375" style="170" bestFit="1" customWidth="1"/>
    <col min="13570" max="13570" width="19.7109375" style="170" customWidth="1"/>
    <col min="13571" max="13571" width="28.7109375" style="170" customWidth="1"/>
    <col min="13572" max="13572" width="33.42578125" style="170" customWidth="1"/>
    <col min="13573" max="13573" width="10.42578125" style="170" bestFit="1" customWidth="1"/>
    <col min="13574" max="13824" width="9.140625" style="170"/>
    <col min="13825" max="13825" width="4.7109375" style="170" bestFit="1" customWidth="1"/>
    <col min="13826" max="13826" width="19.7109375" style="170" customWidth="1"/>
    <col min="13827" max="13827" width="28.7109375" style="170" customWidth="1"/>
    <col min="13828" max="13828" width="33.42578125" style="170" customWidth="1"/>
    <col min="13829" max="13829" width="10.42578125" style="170" bestFit="1" customWidth="1"/>
    <col min="13830" max="14080" width="9.140625" style="170"/>
    <col min="14081" max="14081" width="4.7109375" style="170" bestFit="1" customWidth="1"/>
    <col min="14082" max="14082" width="19.7109375" style="170" customWidth="1"/>
    <col min="14083" max="14083" width="28.7109375" style="170" customWidth="1"/>
    <col min="14084" max="14084" width="33.42578125" style="170" customWidth="1"/>
    <col min="14085" max="14085" width="10.42578125" style="170" bestFit="1" customWidth="1"/>
    <col min="14086" max="14336" width="9.140625" style="170"/>
    <col min="14337" max="14337" width="4.7109375" style="170" bestFit="1" customWidth="1"/>
    <col min="14338" max="14338" width="19.7109375" style="170" customWidth="1"/>
    <col min="14339" max="14339" width="28.7109375" style="170" customWidth="1"/>
    <col min="14340" max="14340" width="33.42578125" style="170" customWidth="1"/>
    <col min="14341" max="14341" width="10.42578125" style="170" bestFit="1" customWidth="1"/>
    <col min="14342" max="14592" width="9.140625" style="170"/>
    <col min="14593" max="14593" width="4.7109375" style="170" bestFit="1" customWidth="1"/>
    <col min="14594" max="14594" width="19.7109375" style="170" customWidth="1"/>
    <col min="14595" max="14595" width="28.7109375" style="170" customWidth="1"/>
    <col min="14596" max="14596" width="33.42578125" style="170" customWidth="1"/>
    <col min="14597" max="14597" width="10.42578125" style="170" bestFit="1" customWidth="1"/>
    <col min="14598" max="14848" width="9.140625" style="170"/>
    <col min="14849" max="14849" width="4.7109375" style="170" bestFit="1" customWidth="1"/>
    <col min="14850" max="14850" width="19.7109375" style="170" customWidth="1"/>
    <col min="14851" max="14851" width="28.7109375" style="170" customWidth="1"/>
    <col min="14852" max="14852" width="33.42578125" style="170" customWidth="1"/>
    <col min="14853" max="14853" width="10.42578125" style="170" bestFit="1" customWidth="1"/>
    <col min="14854" max="15104" width="9.140625" style="170"/>
    <col min="15105" max="15105" width="4.7109375" style="170" bestFit="1" customWidth="1"/>
    <col min="15106" max="15106" width="19.7109375" style="170" customWidth="1"/>
    <col min="15107" max="15107" width="28.7109375" style="170" customWidth="1"/>
    <col min="15108" max="15108" width="33.42578125" style="170" customWidth="1"/>
    <col min="15109" max="15109" width="10.42578125" style="170" bestFit="1" customWidth="1"/>
    <col min="15110" max="15360" width="9.140625" style="170"/>
    <col min="15361" max="15361" width="4.7109375" style="170" bestFit="1" customWidth="1"/>
    <col min="15362" max="15362" width="19.7109375" style="170" customWidth="1"/>
    <col min="15363" max="15363" width="28.7109375" style="170" customWidth="1"/>
    <col min="15364" max="15364" width="33.42578125" style="170" customWidth="1"/>
    <col min="15365" max="15365" width="10.42578125" style="170" bestFit="1" customWidth="1"/>
    <col min="15366" max="15616" width="9.140625" style="170"/>
    <col min="15617" max="15617" width="4.7109375" style="170" bestFit="1" customWidth="1"/>
    <col min="15618" max="15618" width="19.7109375" style="170" customWidth="1"/>
    <col min="15619" max="15619" width="28.7109375" style="170" customWidth="1"/>
    <col min="15620" max="15620" width="33.42578125" style="170" customWidth="1"/>
    <col min="15621" max="15621" width="10.42578125" style="170" bestFit="1" customWidth="1"/>
    <col min="15622" max="15872" width="9.140625" style="170"/>
    <col min="15873" max="15873" width="4.7109375" style="170" bestFit="1" customWidth="1"/>
    <col min="15874" max="15874" width="19.7109375" style="170" customWidth="1"/>
    <col min="15875" max="15875" width="28.7109375" style="170" customWidth="1"/>
    <col min="15876" max="15876" width="33.42578125" style="170" customWidth="1"/>
    <col min="15877" max="15877" width="10.42578125" style="170" bestFit="1" customWidth="1"/>
    <col min="15878" max="16128" width="9.140625" style="170"/>
    <col min="16129" max="16129" width="4.7109375" style="170" bestFit="1" customWidth="1"/>
    <col min="16130" max="16130" width="19.7109375" style="170" customWidth="1"/>
    <col min="16131" max="16131" width="28.7109375" style="170" customWidth="1"/>
    <col min="16132" max="16132" width="33.42578125" style="170" customWidth="1"/>
    <col min="16133" max="16133" width="10.42578125" style="170" bestFit="1" customWidth="1"/>
    <col min="16134" max="16384" width="9.140625" style="170"/>
  </cols>
  <sheetData>
    <row r="1" spans="1:10" x14ac:dyDescent="0.2">
      <c r="A1" s="292" t="s">
        <v>12</v>
      </c>
      <c r="B1" s="292"/>
    </row>
    <row r="2" spans="1:10" s="171" customFormat="1" ht="26.25" customHeight="1" x14ac:dyDescent="0.25">
      <c r="A2" s="293" t="s">
        <v>109</v>
      </c>
      <c r="B2" s="293"/>
      <c r="C2" s="293"/>
      <c r="D2" s="293"/>
    </row>
    <row r="3" spans="1:10" x14ac:dyDescent="0.2">
      <c r="A3" s="294"/>
      <c r="B3" s="294"/>
      <c r="C3" s="294"/>
    </row>
    <row r="4" spans="1:10" ht="32.25" customHeight="1" x14ac:dyDescent="0.2">
      <c r="A4" s="290" t="s">
        <v>107</v>
      </c>
      <c r="B4" s="290"/>
      <c r="C4" s="290"/>
      <c r="D4" s="290"/>
      <c r="E4" s="172"/>
      <c r="F4" s="172"/>
      <c r="G4" s="172"/>
      <c r="H4" s="172"/>
      <c r="I4" s="172"/>
      <c r="J4" s="172"/>
    </row>
    <row r="6" spans="1:10" s="171" customFormat="1" ht="20.100000000000001" customHeight="1" x14ac:dyDescent="0.25">
      <c r="A6" s="295" t="s">
        <v>1</v>
      </c>
      <c r="B6" s="295"/>
      <c r="C6" s="296"/>
      <c r="D6" s="297"/>
      <c r="E6" s="173"/>
    </row>
    <row r="7" spans="1:10" s="171" customFormat="1" ht="20.100000000000001" customHeight="1" x14ac:dyDescent="0.25">
      <c r="A7" s="295" t="s">
        <v>2</v>
      </c>
      <c r="B7" s="295"/>
      <c r="C7" s="298"/>
      <c r="D7" s="299"/>
    </row>
    <row r="8" spans="1:10" ht="20.100000000000001" customHeight="1" x14ac:dyDescent="0.2">
      <c r="A8" s="292" t="s">
        <v>3</v>
      </c>
      <c r="B8" s="292"/>
      <c r="C8" s="298"/>
      <c r="D8" s="299"/>
      <c r="H8" s="172"/>
    </row>
    <row r="9" spans="1:10" ht="20.100000000000001" customHeight="1" x14ac:dyDescent="0.2">
      <c r="A9" s="292" t="s">
        <v>4</v>
      </c>
      <c r="B9" s="292"/>
      <c r="C9" s="298"/>
      <c r="D9" s="299"/>
    </row>
    <row r="10" spans="1:10" x14ac:dyDescent="0.2">
      <c r="C10" s="174"/>
    </row>
    <row r="11" spans="1:10" s="175" customFormat="1" ht="18.75" customHeight="1" x14ac:dyDescent="0.25">
      <c r="A11" s="300" t="s">
        <v>19</v>
      </c>
      <c r="B11" s="300"/>
      <c r="C11" s="300"/>
      <c r="D11" s="300"/>
    </row>
    <row r="12" spans="1:10" ht="54" customHeight="1" x14ac:dyDescent="0.2">
      <c r="A12" s="171" t="s">
        <v>0</v>
      </c>
      <c r="B12" s="295" t="s">
        <v>73</v>
      </c>
      <c r="C12" s="295"/>
      <c r="D12" s="295"/>
    </row>
    <row r="13" spans="1:10" ht="43.5" customHeight="1" x14ac:dyDescent="0.2">
      <c r="A13" s="171" t="s">
        <v>0</v>
      </c>
      <c r="B13" s="295" t="s">
        <v>74</v>
      </c>
      <c r="C13" s="295"/>
      <c r="D13" s="295"/>
    </row>
    <row r="14" spans="1:10" ht="39.75" customHeight="1" x14ac:dyDescent="0.2">
      <c r="A14" s="171" t="s">
        <v>0</v>
      </c>
      <c r="B14" s="295" t="s">
        <v>75</v>
      </c>
      <c r="C14" s="295"/>
      <c r="D14" s="295"/>
    </row>
    <row r="16" spans="1:10" s="175" customFormat="1" x14ac:dyDescent="0.25">
      <c r="A16" s="175" t="s">
        <v>8</v>
      </c>
      <c r="B16" s="176"/>
    </row>
    <row r="17" spans="1:5" s="175" customFormat="1" x14ac:dyDescent="0.25">
      <c r="A17" s="175" t="s">
        <v>9</v>
      </c>
      <c r="B17" s="177"/>
    </row>
    <row r="18" spans="1:5" x14ac:dyDescent="0.2">
      <c r="D18" s="178"/>
    </row>
    <row r="19" spans="1:5" ht="25.5" customHeight="1" x14ac:dyDescent="0.2">
      <c r="C19" s="179" t="s">
        <v>76</v>
      </c>
      <c r="D19" s="176"/>
    </row>
    <row r="20" spans="1:5" ht="33.75" x14ac:dyDescent="0.2">
      <c r="C20" s="180"/>
      <c r="D20" s="233" t="s">
        <v>102</v>
      </c>
    </row>
    <row r="21" spans="1:5" s="180" customFormat="1" x14ac:dyDescent="0.2">
      <c r="A21" s="301" t="s">
        <v>10</v>
      </c>
      <c r="B21" s="301"/>
    </row>
    <row r="22" spans="1:5" s="184" customFormat="1" ht="12" customHeight="1" x14ac:dyDescent="0.2">
      <c r="A22" s="182"/>
      <c r="B22" s="292" t="s">
        <v>11</v>
      </c>
      <c r="C22" s="292"/>
      <c r="D22" s="181"/>
      <c r="E22" s="183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16" priority="2">
      <formula>LEN(TRIM(A22))=0</formula>
    </cfRule>
  </conditionalFormatting>
  <conditionalFormatting sqref="C6:D9">
    <cfRule type="containsBlanks" dxfId="15" priority="4">
      <formula>LEN(TRIM(C6))=0</formula>
    </cfRule>
  </conditionalFormatting>
  <conditionalFormatting sqref="B16:B17">
    <cfRule type="containsBlanks" dxfId="14" priority="3">
      <formula>LEN(TRIM(B16))=0</formula>
    </cfRule>
  </conditionalFormatting>
  <conditionalFormatting sqref="D19">
    <cfRule type="containsBlanks" dxfId="13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4"/>
  <sheetViews>
    <sheetView showGridLines="0" zoomScale="90" zoomScaleNormal="90" workbookViewId="0">
      <selection activeCell="J10" sqref="J10"/>
    </sheetView>
  </sheetViews>
  <sheetFormatPr defaultRowHeight="12.75" x14ac:dyDescent="0.2"/>
  <cols>
    <col min="1" max="1" width="12.28515625" style="36" customWidth="1"/>
    <col min="2" max="2" width="42.28515625" style="36" customWidth="1"/>
    <col min="3" max="3" width="19.28515625" style="36" customWidth="1"/>
    <col min="4" max="4" width="27" style="238" customWidth="1"/>
    <col min="5" max="6" width="12.7109375" style="238" customWidth="1"/>
    <col min="7" max="7" width="15.7109375" style="238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04" t="s">
        <v>12</v>
      </c>
      <c r="B1" s="304"/>
      <c r="C1" s="304"/>
      <c r="D1" s="304"/>
    </row>
    <row r="2" spans="1:11" ht="30" customHeight="1" x14ac:dyDescent="0.2">
      <c r="A2" s="305" t="str">
        <f>'Príloha č. 1'!A2:B2</f>
        <v>Set mitrálnej (trikuspidálnej) svorky</v>
      </c>
      <c r="B2" s="305"/>
      <c r="C2" s="305"/>
      <c r="D2" s="305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06" t="s">
        <v>59</v>
      </c>
      <c r="B3" s="306"/>
      <c r="C3" s="306"/>
      <c r="D3" s="306"/>
      <c r="E3" s="102"/>
      <c r="F3" s="102"/>
      <c r="G3" s="102"/>
      <c r="H3" s="102"/>
      <c r="I3" s="102"/>
      <c r="J3" s="102"/>
      <c r="K3" s="102"/>
    </row>
    <row r="4" spans="1:11" s="37" customFormat="1" ht="11.25" customHeight="1" thickBot="1" x14ac:dyDescent="0.3">
      <c r="A4" s="235"/>
      <c r="B4" s="235"/>
      <c r="C4" s="235"/>
      <c r="D4" s="235"/>
      <c r="E4" s="102"/>
      <c r="F4" s="102"/>
      <c r="G4" s="102"/>
      <c r="H4" s="102"/>
      <c r="I4" s="102"/>
      <c r="J4" s="102"/>
      <c r="K4" s="102"/>
    </row>
    <row r="5" spans="1:11" s="35" customFormat="1" ht="99.75" customHeight="1" x14ac:dyDescent="0.25">
      <c r="A5" s="307" t="s">
        <v>56</v>
      </c>
      <c r="B5" s="308"/>
      <c r="C5" s="311" t="s">
        <v>57</v>
      </c>
      <c r="D5" s="312"/>
    </row>
    <row r="6" spans="1:11" s="35" customFormat="1" ht="29.25" customHeight="1" x14ac:dyDescent="0.25">
      <c r="A6" s="309"/>
      <c r="B6" s="310"/>
      <c r="C6" s="228" t="s">
        <v>61</v>
      </c>
      <c r="D6" s="229" t="s">
        <v>58</v>
      </c>
    </row>
    <row r="7" spans="1:11" s="101" customFormat="1" ht="28.5" customHeight="1" x14ac:dyDescent="0.25">
      <c r="A7" s="313" t="s">
        <v>110</v>
      </c>
      <c r="B7" s="314"/>
      <c r="C7" s="314" t="s">
        <v>89</v>
      </c>
      <c r="D7" s="315"/>
    </row>
    <row r="8" spans="1:11" s="101" customFormat="1" ht="27.75" customHeight="1" x14ac:dyDescent="0.25">
      <c r="A8" s="258" t="s">
        <v>27</v>
      </c>
      <c r="B8" s="259" t="s">
        <v>108</v>
      </c>
      <c r="C8" s="163"/>
      <c r="D8" s="154"/>
    </row>
    <row r="9" spans="1:11" s="101" customFormat="1" ht="51" customHeight="1" x14ac:dyDescent="0.25">
      <c r="A9" s="262" t="s">
        <v>114</v>
      </c>
      <c r="B9" s="263" t="s">
        <v>115</v>
      </c>
      <c r="C9" s="264"/>
      <c r="D9" s="265"/>
    </row>
    <row r="10" spans="1:11" s="101" customFormat="1" ht="27.75" customHeight="1" x14ac:dyDescent="0.25">
      <c r="A10" s="410" t="s">
        <v>104</v>
      </c>
      <c r="B10" s="411" t="s">
        <v>116</v>
      </c>
      <c r="C10" s="264"/>
      <c r="D10" s="265"/>
    </row>
    <row r="11" spans="1:11" s="101" customFormat="1" ht="27.75" customHeight="1" x14ac:dyDescent="0.25">
      <c r="A11" s="266" t="s">
        <v>117</v>
      </c>
      <c r="B11" s="263" t="s">
        <v>118</v>
      </c>
      <c r="C11" s="264"/>
      <c r="D11" s="265"/>
    </row>
    <row r="12" spans="1:11" s="101" customFormat="1" ht="27.75" customHeight="1" x14ac:dyDescent="0.25">
      <c r="A12" s="266" t="s">
        <v>119</v>
      </c>
      <c r="B12" s="263" t="s">
        <v>120</v>
      </c>
      <c r="C12" s="264"/>
      <c r="D12" s="265"/>
    </row>
    <row r="13" spans="1:11" s="101" customFormat="1" ht="27.75" customHeight="1" x14ac:dyDescent="0.25">
      <c r="A13" s="266" t="s">
        <v>121</v>
      </c>
      <c r="B13" s="263" t="s">
        <v>122</v>
      </c>
      <c r="C13" s="264"/>
      <c r="D13" s="265"/>
    </row>
    <row r="14" spans="1:11" s="101" customFormat="1" ht="27.75" customHeight="1" x14ac:dyDescent="0.25">
      <c r="A14" s="266" t="s">
        <v>123</v>
      </c>
      <c r="B14" s="263" t="s">
        <v>124</v>
      </c>
      <c r="C14" s="264"/>
      <c r="D14" s="265"/>
    </row>
    <row r="15" spans="1:11" s="101" customFormat="1" ht="27.75" customHeight="1" x14ac:dyDescent="0.25">
      <c r="A15" s="266" t="s">
        <v>125</v>
      </c>
      <c r="B15" s="263" t="s">
        <v>126</v>
      </c>
      <c r="C15" s="264"/>
      <c r="D15" s="265"/>
    </row>
    <row r="16" spans="1:11" s="101" customFormat="1" ht="27.75" customHeight="1" x14ac:dyDescent="0.25">
      <c r="A16" s="410" t="s">
        <v>127</v>
      </c>
      <c r="B16" s="411" t="s">
        <v>128</v>
      </c>
      <c r="C16" s="264"/>
      <c r="D16" s="265"/>
    </row>
    <row r="17" spans="1:10" s="101" customFormat="1" ht="27.75" customHeight="1" x14ac:dyDescent="0.25">
      <c r="A17" s="266" t="s">
        <v>129</v>
      </c>
      <c r="B17" s="263" t="s">
        <v>130</v>
      </c>
      <c r="C17" s="264"/>
      <c r="D17" s="265"/>
    </row>
    <row r="18" spans="1:10" s="101" customFormat="1" ht="42" customHeight="1" x14ac:dyDescent="0.25">
      <c r="A18" s="266" t="s">
        <v>131</v>
      </c>
      <c r="B18" s="263" t="s">
        <v>132</v>
      </c>
      <c r="C18" s="264"/>
      <c r="D18" s="265"/>
    </row>
    <row r="19" spans="1:10" s="101" customFormat="1" ht="27.75" customHeight="1" x14ac:dyDescent="0.25">
      <c r="A19" s="266" t="s">
        <v>133</v>
      </c>
      <c r="B19" s="263" t="s">
        <v>134</v>
      </c>
      <c r="C19" s="264"/>
      <c r="D19" s="265"/>
    </row>
    <row r="20" spans="1:10" s="101" customFormat="1" ht="27.75" customHeight="1" x14ac:dyDescent="0.25">
      <c r="A20" s="266" t="s">
        <v>135</v>
      </c>
      <c r="B20" s="263" t="s">
        <v>136</v>
      </c>
      <c r="C20" s="264"/>
      <c r="D20" s="265"/>
    </row>
    <row r="21" spans="1:10" s="101" customFormat="1" ht="27.75" customHeight="1" x14ac:dyDescent="0.25">
      <c r="A21" s="266" t="s">
        <v>137</v>
      </c>
      <c r="B21" s="263" t="s">
        <v>138</v>
      </c>
      <c r="C21" s="264"/>
      <c r="D21" s="265"/>
    </row>
    <row r="22" spans="1:10" s="101" customFormat="1" ht="27.75" customHeight="1" x14ac:dyDescent="0.25">
      <c r="A22" s="410" t="s">
        <v>139</v>
      </c>
      <c r="B22" s="411" t="s">
        <v>140</v>
      </c>
      <c r="C22" s="264"/>
      <c r="D22" s="265"/>
    </row>
    <row r="23" spans="1:10" s="101" customFormat="1" ht="27.75" customHeight="1" x14ac:dyDescent="0.25">
      <c r="A23" s="266" t="s">
        <v>141</v>
      </c>
      <c r="B23" s="263" t="s">
        <v>142</v>
      </c>
      <c r="C23" s="264"/>
      <c r="D23" s="265"/>
    </row>
    <row r="24" spans="1:10" s="101" customFormat="1" ht="27.75" customHeight="1" x14ac:dyDescent="0.25">
      <c r="A24" s="266" t="s">
        <v>143</v>
      </c>
      <c r="B24" s="263" t="s">
        <v>144</v>
      </c>
      <c r="C24" s="264"/>
      <c r="D24" s="265"/>
    </row>
    <row r="25" spans="1:10" s="101" customFormat="1" ht="48" customHeight="1" x14ac:dyDescent="0.25">
      <c r="A25" s="266" t="s">
        <v>145</v>
      </c>
      <c r="B25" s="263" t="s">
        <v>154</v>
      </c>
      <c r="C25" s="264"/>
      <c r="D25" s="265"/>
    </row>
    <row r="26" spans="1:10" s="101" customFormat="1" ht="27.75" customHeight="1" x14ac:dyDescent="0.25">
      <c r="A26" s="266" t="s">
        <v>146</v>
      </c>
      <c r="B26" s="263" t="s">
        <v>147</v>
      </c>
      <c r="C26" s="264"/>
      <c r="D26" s="265"/>
    </row>
    <row r="27" spans="1:10" s="101" customFormat="1" ht="27.75" customHeight="1" x14ac:dyDescent="0.25">
      <c r="A27" s="266" t="s">
        <v>148</v>
      </c>
      <c r="B27" s="263" t="s">
        <v>149</v>
      </c>
      <c r="C27" s="264"/>
      <c r="D27" s="265"/>
    </row>
    <row r="28" spans="1:10" s="101" customFormat="1" ht="38.25" customHeight="1" x14ac:dyDescent="0.25">
      <c r="A28" s="266" t="s">
        <v>150</v>
      </c>
      <c r="B28" s="263" t="s">
        <v>151</v>
      </c>
      <c r="C28" s="264"/>
      <c r="D28" s="265"/>
    </row>
    <row r="29" spans="1:10" s="101" customFormat="1" ht="45.75" customHeight="1" thickBot="1" x14ac:dyDescent="0.3">
      <c r="A29" s="267" t="s">
        <v>152</v>
      </c>
      <c r="B29" s="268" t="s">
        <v>153</v>
      </c>
      <c r="C29" s="164"/>
      <c r="D29" s="227"/>
    </row>
    <row r="30" spans="1:10" s="101" customFormat="1" ht="12" customHeight="1" x14ac:dyDescent="0.25">
      <c r="A30" s="106"/>
      <c r="B30" s="107"/>
      <c r="C30" s="108"/>
      <c r="D30" s="109"/>
    </row>
    <row r="31" spans="1:10" s="19" customFormat="1" ht="20.100000000000001" customHeight="1" x14ac:dyDescent="0.25">
      <c r="A31" s="316" t="s">
        <v>38</v>
      </c>
      <c r="B31" s="316"/>
      <c r="C31" s="316"/>
      <c r="D31" s="316"/>
      <c r="E31" s="104"/>
      <c r="F31" s="104"/>
      <c r="G31" s="104"/>
      <c r="H31" s="104"/>
      <c r="I31" s="104"/>
      <c r="J31" s="104"/>
    </row>
    <row r="32" spans="1:10" s="19" customFormat="1" ht="20.100000000000001" customHeight="1" x14ac:dyDescent="0.25">
      <c r="A32" s="141"/>
      <c r="B32" s="141"/>
      <c r="C32" s="141"/>
      <c r="D32" s="141"/>
      <c r="E32" s="104"/>
      <c r="F32" s="104"/>
      <c r="G32" s="104"/>
      <c r="H32" s="104"/>
      <c r="I32" s="104"/>
      <c r="J32" s="104"/>
    </row>
    <row r="33" spans="1:8" s="56" customFormat="1" ht="30" customHeight="1" x14ac:dyDescent="0.25">
      <c r="A33" s="317" t="s">
        <v>1</v>
      </c>
      <c r="B33" s="317"/>
      <c r="C33" s="318" t="str">
        <f>IF('Príloha č. 1'!$C$6="","",'Príloha č. 1'!$C$6)</f>
        <v/>
      </c>
      <c r="D33" s="318"/>
      <c r="G33" s="57"/>
    </row>
    <row r="34" spans="1:8" s="56" customFormat="1" ht="15" customHeight="1" x14ac:dyDescent="0.25">
      <c r="A34" s="302" t="s">
        <v>2</v>
      </c>
      <c r="B34" s="302"/>
      <c r="C34" s="303" t="str">
        <f>IF('Príloha č. 1'!$C$7="","",'Príloha č. 1'!$C$7)</f>
        <v/>
      </c>
      <c r="D34" s="303"/>
    </row>
    <row r="35" spans="1:8" s="56" customFormat="1" ht="15" customHeight="1" x14ac:dyDescent="0.25">
      <c r="A35" s="302" t="s">
        <v>3</v>
      </c>
      <c r="B35" s="302"/>
      <c r="C35" s="303" t="str">
        <f>IF('Príloha č. 1'!C8:D8="","",'Príloha č. 1'!C8:D8)</f>
        <v/>
      </c>
      <c r="D35" s="303"/>
    </row>
    <row r="36" spans="1:8" s="56" customFormat="1" ht="15" customHeight="1" x14ac:dyDescent="0.25">
      <c r="A36" s="302" t="s">
        <v>4</v>
      </c>
      <c r="B36" s="302"/>
      <c r="C36" s="303" t="str">
        <f>IF('Príloha č. 1'!C9:D9="","",'Príloha č. 1'!C9:D9)</f>
        <v/>
      </c>
      <c r="D36" s="303"/>
    </row>
    <row r="39" spans="1:8" ht="15" customHeight="1" x14ac:dyDescent="0.2">
      <c r="A39" s="36" t="s">
        <v>8</v>
      </c>
      <c r="B39" s="105" t="str">
        <f>IF('Príloha č. 1'!B23:B23="","",'Príloha č. 1'!B23:B23)</f>
        <v/>
      </c>
      <c r="C39" s="238"/>
      <c r="E39" s="36"/>
      <c r="F39" s="36"/>
      <c r="G39" s="36"/>
    </row>
    <row r="40" spans="1:8" ht="15" customHeight="1" x14ac:dyDescent="0.2">
      <c r="A40" s="36" t="s">
        <v>9</v>
      </c>
      <c r="B40" s="28" t="str">
        <f>IF('Príloha č. 1'!B24:B24="","",'Príloha č. 1'!B24:B24)</f>
        <v/>
      </c>
      <c r="C40" s="238"/>
      <c r="E40" s="36"/>
      <c r="F40" s="36"/>
      <c r="G40" s="36"/>
    </row>
    <row r="41" spans="1:8" ht="39.950000000000003" customHeight="1" x14ac:dyDescent="0.2">
      <c r="D41" s="73"/>
    </row>
    <row r="42" spans="1:8" ht="45" customHeight="1" x14ac:dyDescent="0.2">
      <c r="D42" s="237" t="s">
        <v>103</v>
      </c>
      <c r="E42" s="61"/>
      <c r="F42" s="61"/>
      <c r="G42" s="61"/>
    </row>
    <row r="43" spans="1:8" s="58" customFormat="1" x14ac:dyDescent="0.2">
      <c r="A43" s="319" t="s">
        <v>10</v>
      </c>
      <c r="B43" s="319"/>
      <c r="C43" s="236"/>
      <c r="D43" s="61"/>
      <c r="E43" s="238"/>
      <c r="F43" s="238"/>
      <c r="G43" s="238"/>
    </row>
    <row r="44" spans="1:8" s="63" customFormat="1" ht="12" customHeight="1" x14ac:dyDescent="0.2">
      <c r="A44" s="59"/>
      <c r="B44" s="60" t="s">
        <v>11</v>
      </c>
      <c r="C44" s="60"/>
      <c r="D44" s="45"/>
      <c r="E44" s="238"/>
      <c r="F44" s="238"/>
      <c r="G44" s="238"/>
      <c r="H44" s="61"/>
    </row>
  </sheetData>
  <mergeCells count="16">
    <mergeCell ref="A35:B35"/>
    <mergeCell ref="C35:D35"/>
    <mergeCell ref="A36:B36"/>
    <mergeCell ref="C36:D36"/>
    <mergeCell ref="A43:B43"/>
    <mergeCell ref="A34:B34"/>
    <mergeCell ref="C34:D34"/>
    <mergeCell ref="A1:D1"/>
    <mergeCell ref="A2:D2"/>
    <mergeCell ref="A3:D3"/>
    <mergeCell ref="A5:B6"/>
    <mergeCell ref="C5:D5"/>
    <mergeCell ref="A7:D7"/>
    <mergeCell ref="A31:D31"/>
    <mergeCell ref="A33:B33"/>
    <mergeCell ref="C33:D33"/>
  </mergeCells>
  <conditionalFormatting sqref="B39:B40">
    <cfRule type="containsBlanks" dxfId="12" priority="3">
      <formula>LEN(TRIM(B39))=0</formula>
    </cfRule>
  </conditionalFormatting>
  <conditionalFormatting sqref="C34:D36">
    <cfRule type="containsBlanks" dxfId="11" priority="2">
      <formula>LEN(TRIM(C34))=0</formula>
    </cfRule>
  </conditionalFormatting>
  <conditionalFormatting sqref="C33:D33">
    <cfRule type="containsBlanks" dxfId="10" priority="1">
      <formula>LEN(TRIM(C33))=0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3"/>
  <sheetViews>
    <sheetView showGridLines="0" zoomScale="90" zoomScaleNormal="90" workbookViewId="0">
      <selection activeCell="I7" sqref="I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04" t="s">
        <v>12</v>
      </c>
      <c r="B1" s="304"/>
    </row>
    <row r="2" spans="1:11" ht="37.5" customHeight="1" x14ac:dyDescent="0.2">
      <c r="A2" s="305" t="str">
        <f>'Príloha č. 1'!A2:B2</f>
        <v>Set mitrálnej (trikuspidálnej) svorky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s="37" customFormat="1" ht="42" customHeight="1" thickBot="1" x14ac:dyDescent="0.3">
      <c r="A3" s="306" t="s">
        <v>44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1" s="39" customFormat="1" ht="26.25" customHeight="1" x14ac:dyDescent="0.25">
      <c r="A4" s="326" t="s">
        <v>40</v>
      </c>
      <c r="B4" s="328" t="s">
        <v>69</v>
      </c>
      <c r="C4" s="330" t="s">
        <v>41</v>
      </c>
      <c r="D4" s="332" t="s">
        <v>71</v>
      </c>
      <c r="E4" s="334" t="s">
        <v>62</v>
      </c>
      <c r="F4" s="335"/>
      <c r="G4" s="335"/>
      <c r="H4" s="335"/>
      <c r="I4" s="336" t="s">
        <v>67</v>
      </c>
      <c r="J4" s="337"/>
      <c r="K4" s="338"/>
    </row>
    <row r="5" spans="1:11" s="39" customFormat="1" ht="38.25" customHeight="1" x14ac:dyDescent="0.25">
      <c r="A5" s="327"/>
      <c r="B5" s="329"/>
      <c r="C5" s="331"/>
      <c r="D5" s="333"/>
      <c r="E5" s="149" t="s">
        <v>42</v>
      </c>
      <c r="F5" s="149" t="s">
        <v>63</v>
      </c>
      <c r="G5" s="150" t="s">
        <v>66</v>
      </c>
      <c r="H5" s="151" t="s">
        <v>43</v>
      </c>
      <c r="I5" s="152" t="s">
        <v>42</v>
      </c>
      <c r="J5" s="150" t="s">
        <v>66</v>
      </c>
      <c r="K5" s="153" t="s">
        <v>43</v>
      </c>
    </row>
    <row r="6" spans="1:11" s="45" customFormat="1" ht="12" customHeight="1" x14ac:dyDescent="0.25">
      <c r="A6" s="65" t="s">
        <v>27</v>
      </c>
      <c r="B6" s="42" t="s">
        <v>28</v>
      </c>
      <c r="C6" s="43" t="s">
        <v>29</v>
      </c>
      <c r="D6" s="44" t="s">
        <v>30</v>
      </c>
      <c r="E6" s="68" t="s">
        <v>31</v>
      </c>
      <c r="F6" s="118" t="s">
        <v>32</v>
      </c>
      <c r="G6" s="69" t="s">
        <v>33</v>
      </c>
      <c r="H6" s="71" t="s">
        <v>34</v>
      </c>
      <c r="I6" s="72" t="s">
        <v>35</v>
      </c>
      <c r="J6" s="119" t="s">
        <v>36</v>
      </c>
      <c r="K6" s="70" t="s">
        <v>52</v>
      </c>
    </row>
    <row r="7" spans="1:11" s="231" customFormat="1" ht="33" customHeight="1" thickBot="1" x14ac:dyDescent="0.3">
      <c r="A7" s="66" t="s">
        <v>27</v>
      </c>
      <c r="B7" s="234" t="s">
        <v>109</v>
      </c>
      <c r="C7" s="46" t="s">
        <v>39</v>
      </c>
      <c r="D7" s="144">
        <v>25</v>
      </c>
      <c r="E7" s="166"/>
      <c r="F7" s="226"/>
      <c r="G7" s="165">
        <f>E7*F7</f>
        <v>0</v>
      </c>
      <c r="H7" s="168">
        <f>E7+G7</f>
        <v>0</v>
      </c>
      <c r="I7" s="225">
        <f>D7*E7</f>
        <v>0</v>
      </c>
      <c r="J7" s="169">
        <f>F7*I7</f>
        <v>0</v>
      </c>
      <c r="K7" s="167">
        <f>I7+J7</f>
        <v>0</v>
      </c>
    </row>
    <row r="8" spans="1:11" s="67" customFormat="1" ht="22.5" customHeight="1" thickBot="1" x14ac:dyDescent="0.3">
      <c r="A8" s="120"/>
      <c r="B8" s="120"/>
      <c r="C8" s="120"/>
      <c r="D8" s="142">
        <f>SUM(D7:D7)</f>
        <v>25</v>
      </c>
      <c r="E8" s="323" t="s">
        <v>106</v>
      </c>
      <c r="F8" s="323"/>
      <c r="G8" s="323"/>
      <c r="H8" s="323"/>
      <c r="I8" s="147">
        <f>SUM(I7:I7)</f>
        <v>0</v>
      </c>
      <c r="J8" s="120"/>
      <c r="K8" s="139">
        <f>SUM(K7:K7)</f>
        <v>0</v>
      </c>
    </row>
    <row r="9" spans="1:11" s="55" customFormat="1" ht="11.25" customHeight="1" x14ac:dyDescent="0.2">
      <c r="A9" s="48"/>
      <c r="B9" s="49"/>
      <c r="C9" s="50"/>
      <c r="D9" s="51"/>
      <c r="E9" s="52"/>
      <c r="F9" s="52"/>
      <c r="G9" s="53"/>
      <c r="H9" s="53"/>
      <c r="I9" s="52"/>
      <c r="J9" s="52"/>
      <c r="K9" s="54"/>
    </row>
    <row r="10" spans="1:11" s="19" customFormat="1" ht="19.5" customHeight="1" x14ac:dyDescent="0.25">
      <c r="A10" s="316" t="s">
        <v>38</v>
      </c>
      <c r="B10" s="316"/>
      <c r="C10" s="316"/>
      <c r="D10" s="316"/>
      <c r="E10" s="316"/>
      <c r="F10" s="316"/>
      <c r="G10" s="316"/>
    </row>
    <row r="11" spans="1:11" s="19" customFormat="1" ht="9" customHeight="1" x14ac:dyDescent="0.25">
      <c r="A11" s="230"/>
      <c r="B11" s="230"/>
      <c r="C11" s="230"/>
      <c r="D11" s="145"/>
      <c r="E11" s="230"/>
      <c r="F11" s="230"/>
      <c r="G11" s="230"/>
    </row>
    <row r="12" spans="1:11" s="56" customFormat="1" ht="15.75" customHeight="1" x14ac:dyDescent="0.25">
      <c r="A12" s="317" t="s">
        <v>1</v>
      </c>
      <c r="B12" s="317"/>
      <c r="C12" s="324" t="str">
        <f>IF('Príloha č. 1'!$C$6="","",'Príloha č. 1'!$C$6)</f>
        <v/>
      </c>
      <c r="D12" s="324"/>
      <c r="E12" s="324"/>
      <c r="F12" s="324"/>
      <c r="G12" s="324"/>
    </row>
    <row r="13" spans="1:11" s="56" customFormat="1" ht="15.75" customHeight="1" x14ac:dyDescent="0.25">
      <c r="A13" s="302" t="s">
        <v>2</v>
      </c>
      <c r="B13" s="302"/>
      <c r="C13" s="325" t="str">
        <f>IF('Príloha č. 1'!$C$7="","",'Príloha č. 1'!$C$7)</f>
        <v/>
      </c>
      <c r="D13" s="325"/>
      <c r="E13" s="325"/>
      <c r="F13" s="325"/>
      <c r="G13" s="325"/>
    </row>
    <row r="14" spans="1:11" s="56" customFormat="1" ht="15.75" customHeight="1" x14ac:dyDescent="0.25">
      <c r="A14" s="302" t="s">
        <v>3</v>
      </c>
      <c r="B14" s="302"/>
      <c r="C14" s="320" t="str">
        <f>IF('Príloha č. 1'!C8:D8="","",'Príloha č. 1'!C8:D8)</f>
        <v/>
      </c>
      <c r="D14" s="320"/>
      <c r="E14" s="320"/>
      <c r="F14" s="320"/>
      <c r="G14" s="320"/>
    </row>
    <row r="15" spans="1:11" s="56" customFormat="1" ht="15.75" customHeight="1" x14ac:dyDescent="0.25">
      <c r="A15" s="302" t="s">
        <v>4</v>
      </c>
      <c r="B15" s="302"/>
      <c r="C15" s="320" t="str">
        <f>IF('Príloha č. 1'!C9:D9="","",'Príloha č. 1'!C9:D9)</f>
        <v/>
      </c>
      <c r="D15" s="320"/>
      <c r="E15" s="320"/>
      <c r="F15" s="320"/>
      <c r="G15" s="320"/>
    </row>
    <row r="18" spans="1:11" ht="15.75" customHeight="1" x14ac:dyDescent="0.2">
      <c r="A18" s="36" t="s">
        <v>8</v>
      </c>
      <c r="B18" s="117" t="str">
        <f>IF('Príloha č. 1'!B23:B23="","",'Príloha č. 1'!B23:B23)</f>
        <v/>
      </c>
    </row>
    <row r="19" spans="1:11" ht="15.75" customHeight="1" x14ac:dyDescent="0.2">
      <c r="A19" s="36" t="s">
        <v>9</v>
      </c>
      <c r="B19" s="28" t="str">
        <f>IF('Príloha č. 1'!B24:B24="","",'Príloha č. 1'!B24:B24)</f>
        <v/>
      </c>
    </row>
    <row r="20" spans="1:11" ht="12.75" customHeight="1" x14ac:dyDescent="0.2">
      <c r="F20" s="148"/>
      <c r="G20" s="148"/>
      <c r="H20" s="148"/>
      <c r="I20" s="116"/>
      <c r="J20" s="116"/>
      <c r="K20" s="116"/>
    </row>
    <row r="21" spans="1:11" ht="33.75" customHeight="1" x14ac:dyDescent="0.2">
      <c r="F21" s="321" t="s">
        <v>90</v>
      </c>
      <c r="G21" s="321"/>
      <c r="H21" s="321"/>
      <c r="I21" s="322"/>
      <c r="J21" s="322"/>
      <c r="K21" s="322"/>
    </row>
    <row r="22" spans="1:11" s="58" customFormat="1" ht="11.25" x14ac:dyDescent="0.2">
      <c r="A22" s="319" t="s">
        <v>10</v>
      </c>
      <c r="B22" s="319"/>
      <c r="D22" s="146"/>
    </row>
    <row r="23" spans="1:11" s="63" customFormat="1" ht="12" customHeight="1" x14ac:dyDescent="0.2">
      <c r="A23" s="59"/>
      <c r="B23" s="60" t="s">
        <v>11</v>
      </c>
      <c r="C23" s="61"/>
      <c r="D23" s="62"/>
    </row>
  </sheetData>
  <mergeCells count="22"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21:K21"/>
    <mergeCell ref="E8:H8"/>
    <mergeCell ref="A10:G10"/>
    <mergeCell ref="A12:B12"/>
    <mergeCell ref="C12:G12"/>
    <mergeCell ref="A13:B13"/>
    <mergeCell ref="C13:G13"/>
    <mergeCell ref="A22:B22"/>
    <mergeCell ref="A14:B14"/>
    <mergeCell ref="C14:G14"/>
    <mergeCell ref="A15:B15"/>
    <mergeCell ref="C15:G15"/>
    <mergeCell ref="F21:H21"/>
  </mergeCells>
  <conditionalFormatting sqref="I9:J9">
    <cfRule type="cellIs" dxfId="9" priority="4" operator="greaterThan">
      <formula>2560820</formula>
    </cfRule>
  </conditionalFormatting>
  <conditionalFormatting sqref="B18:B19">
    <cfRule type="containsBlanks" dxfId="8" priority="3">
      <formula>LEN(TRIM(B18))=0</formula>
    </cfRule>
  </conditionalFormatting>
  <conditionalFormatting sqref="E9:F9">
    <cfRule type="cellIs" dxfId="7" priority="2" operator="greaterThan">
      <formula>2560820</formula>
    </cfRule>
  </conditionalFormatting>
  <conditionalFormatting sqref="C12:G15">
    <cfRule type="containsBlanks" dxfId="6" priority="1">
      <formula>LEN(TRIM(C12))=0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Q26"/>
  <sheetViews>
    <sheetView showGridLines="0" zoomScale="80" zoomScaleNormal="80" workbookViewId="0">
      <selection activeCell="G23" sqref="G23:H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62" customWidth="1"/>
    <col min="8" max="8" width="15.7109375" style="16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4" width="9.140625" style="36"/>
    <col min="15" max="15" width="5.85546875" style="36" customWidth="1"/>
    <col min="16" max="16384" width="9.140625" style="36"/>
  </cols>
  <sheetData>
    <row r="1" spans="1:17" ht="15" customHeight="1" x14ac:dyDescent="0.2">
      <c r="A1" s="304" t="s">
        <v>12</v>
      </c>
      <c r="B1" s="304"/>
      <c r="C1" s="160"/>
    </row>
    <row r="2" spans="1:17" ht="15" customHeight="1" x14ac:dyDescent="0.2">
      <c r="A2" s="305" t="str">
        <f>'Príloha č. 1'!A2:B2</f>
        <v>Set mitrálnej (trikuspidálnej) svorky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7" ht="15" customHeight="1" x14ac:dyDescent="0.2">
      <c r="A3" s="339"/>
      <c r="B3" s="339"/>
      <c r="C3" s="162"/>
    </row>
    <row r="4" spans="1:17" s="37" customFormat="1" ht="41.25" customHeight="1" x14ac:dyDescent="0.25">
      <c r="A4" s="340" t="s">
        <v>45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</row>
    <row r="5" spans="1:17" s="37" customFormat="1" ht="21" customHeight="1" thickBot="1" x14ac:dyDescent="0.3">
      <c r="A5" s="344" t="s">
        <v>110</v>
      </c>
      <c r="B5" s="344"/>
      <c r="C5" s="344"/>
      <c r="D5" s="257"/>
      <c r="E5" s="257"/>
      <c r="F5" s="257"/>
      <c r="G5" s="257"/>
      <c r="H5" s="257"/>
      <c r="I5" s="257"/>
      <c r="J5" s="257"/>
      <c r="K5" s="257"/>
      <c r="L5" s="257"/>
    </row>
    <row r="6" spans="1:17" s="39" customFormat="1" ht="24.75" customHeight="1" x14ac:dyDescent="0.25">
      <c r="A6" s="348" t="s">
        <v>40</v>
      </c>
      <c r="B6" s="350" t="s">
        <v>50</v>
      </c>
      <c r="C6" s="352" t="s">
        <v>51</v>
      </c>
      <c r="D6" s="354" t="s">
        <v>47</v>
      </c>
      <c r="E6" s="354" t="s">
        <v>49</v>
      </c>
      <c r="F6" s="356" t="s">
        <v>48</v>
      </c>
      <c r="G6" s="358" t="s">
        <v>53</v>
      </c>
      <c r="H6" s="360" t="s">
        <v>54</v>
      </c>
      <c r="I6" s="362" t="s">
        <v>46</v>
      </c>
      <c r="J6" s="364" t="s">
        <v>62</v>
      </c>
      <c r="K6" s="365"/>
      <c r="L6" s="366"/>
      <c r="M6" s="367" t="s">
        <v>72</v>
      </c>
    </row>
    <row r="7" spans="1:17" s="39" customFormat="1" ht="57" customHeight="1" x14ac:dyDescent="0.25">
      <c r="A7" s="349"/>
      <c r="B7" s="351"/>
      <c r="C7" s="353"/>
      <c r="D7" s="355"/>
      <c r="E7" s="355"/>
      <c r="F7" s="357"/>
      <c r="G7" s="359"/>
      <c r="H7" s="361"/>
      <c r="I7" s="363"/>
      <c r="J7" s="40" t="s">
        <v>42</v>
      </c>
      <c r="K7" s="41" t="s">
        <v>64</v>
      </c>
      <c r="L7" s="156" t="s">
        <v>43</v>
      </c>
      <c r="M7" s="368"/>
    </row>
    <row r="8" spans="1:17" s="45" customFormat="1" ht="12" customHeight="1" x14ac:dyDescent="0.25">
      <c r="A8" s="77" t="s">
        <v>27</v>
      </c>
      <c r="B8" s="78" t="s">
        <v>28</v>
      </c>
      <c r="C8" s="80" t="s">
        <v>29</v>
      </c>
      <c r="D8" s="83" t="s">
        <v>30</v>
      </c>
      <c r="E8" s="83" t="s">
        <v>31</v>
      </c>
      <c r="F8" s="94" t="s">
        <v>32</v>
      </c>
      <c r="G8" s="81" t="s">
        <v>33</v>
      </c>
      <c r="H8" s="82" t="s">
        <v>34</v>
      </c>
      <c r="I8" s="79" t="s">
        <v>35</v>
      </c>
      <c r="J8" s="76" t="s">
        <v>36</v>
      </c>
      <c r="K8" s="75" t="s">
        <v>52</v>
      </c>
      <c r="L8" s="157" t="s">
        <v>55</v>
      </c>
      <c r="M8" s="155" t="s">
        <v>70</v>
      </c>
    </row>
    <row r="9" spans="1:17" s="47" customFormat="1" ht="29.1" customHeight="1" x14ac:dyDescent="0.25">
      <c r="A9" s="84"/>
      <c r="B9" s="123"/>
      <c r="C9" s="126"/>
      <c r="D9" s="85"/>
      <c r="E9" s="341" t="s">
        <v>112</v>
      </c>
      <c r="F9" s="95"/>
      <c r="G9" s="98"/>
      <c r="H9" s="86"/>
      <c r="I9" s="87" t="s">
        <v>39</v>
      </c>
      <c r="J9" s="115"/>
      <c r="K9" s="129"/>
      <c r="L9" s="140"/>
      <c r="M9" s="345" t="s">
        <v>111</v>
      </c>
    </row>
    <row r="10" spans="1:17" s="47" customFormat="1" ht="29.1" customHeight="1" x14ac:dyDescent="0.25">
      <c r="A10" s="132"/>
      <c r="B10" s="124"/>
      <c r="C10" s="127"/>
      <c r="D10" s="88"/>
      <c r="E10" s="342"/>
      <c r="F10" s="96"/>
      <c r="G10" s="99"/>
      <c r="H10" s="89"/>
      <c r="I10" s="90"/>
      <c r="J10" s="121"/>
      <c r="K10" s="130"/>
      <c r="L10" s="158"/>
      <c r="M10" s="346"/>
    </row>
    <row r="11" spans="1:17" s="47" customFormat="1" ht="29.1" customHeight="1" thickBot="1" x14ac:dyDescent="0.3">
      <c r="A11" s="133"/>
      <c r="B11" s="125"/>
      <c r="C11" s="128"/>
      <c r="D11" s="91"/>
      <c r="E11" s="343"/>
      <c r="F11" s="97"/>
      <c r="G11" s="100"/>
      <c r="H11" s="92"/>
      <c r="I11" s="93"/>
      <c r="J11" s="122"/>
      <c r="K11" s="131"/>
      <c r="L11" s="159"/>
      <c r="M11" s="347"/>
    </row>
    <row r="12" spans="1:17" s="22" customFormat="1" ht="24.75" customHeight="1" x14ac:dyDescent="0.2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O12" s="38"/>
      <c r="Q12" s="38"/>
    </row>
    <row r="13" spans="1:17" s="19" customFormat="1" ht="20.100000000000001" customHeight="1" x14ac:dyDescent="0.25">
      <c r="A13" s="316" t="s">
        <v>38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7" s="19" customFormat="1" ht="20.100000000000001" customHeight="1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7" s="56" customFormat="1" ht="15" customHeight="1" x14ac:dyDescent="0.25">
      <c r="A15" s="317" t="s">
        <v>1</v>
      </c>
      <c r="B15" s="317"/>
      <c r="C15" s="324" t="str">
        <f>IF('Príloha č. 1'!$C$6="","",'Príloha č. 1'!$C$6)</f>
        <v/>
      </c>
      <c r="D15" s="324"/>
      <c r="E15" s="64"/>
      <c r="F15" s="64"/>
      <c r="J15" s="57"/>
    </row>
    <row r="16" spans="1:17" s="56" customFormat="1" ht="15" customHeight="1" x14ac:dyDescent="0.25">
      <c r="A16" s="302" t="s">
        <v>2</v>
      </c>
      <c r="B16" s="302"/>
      <c r="C16" s="325" t="str">
        <f>IF('Príloha č. 1'!$C$7="","",'Príloha č. 1'!$C$7)</f>
        <v/>
      </c>
      <c r="D16" s="325"/>
      <c r="E16" s="47"/>
      <c r="F16" s="47"/>
    </row>
    <row r="17" spans="1:12" s="56" customFormat="1" ht="15" customHeight="1" x14ac:dyDescent="0.25">
      <c r="A17" s="302" t="s">
        <v>3</v>
      </c>
      <c r="B17" s="302"/>
      <c r="C17" s="320" t="str">
        <f>IF('Príloha č. 1'!C8:D8="","",'Príloha č. 1'!C8:D8)</f>
        <v/>
      </c>
      <c r="D17" s="320"/>
      <c r="E17" s="47"/>
      <c r="F17" s="47"/>
    </row>
    <row r="18" spans="1:12" s="56" customFormat="1" ht="15" customHeight="1" x14ac:dyDescent="0.25">
      <c r="A18" s="302" t="s">
        <v>4</v>
      </c>
      <c r="B18" s="302"/>
      <c r="C18" s="320" t="str">
        <f>IF('Príloha č. 1'!C9:D9="","",'Príloha č. 1'!C9:D9)</f>
        <v/>
      </c>
      <c r="D18" s="320"/>
      <c r="E18" s="47"/>
      <c r="F18" s="47"/>
    </row>
    <row r="21" spans="1:12" ht="15" customHeight="1" x14ac:dyDescent="0.2">
      <c r="A21" s="36" t="s">
        <v>8</v>
      </c>
      <c r="B21" s="117" t="str">
        <f>IF('Príloha č. 1'!B23:B23="","",'Príloha č. 1'!B23:B23)</f>
        <v/>
      </c>
      <c r="C21" s="162"/>
      <c r="F21" s="36"/>
      <c r="G21" s="36"/>
      <c r="H21" s="36"/>
    </row>
    <row r="22" spans="1:12" ht="15" customHeight="1" x14ac:dyDescent="0.2">
      <c r="A22" s="36" t="s">
        <v>9</v>
      </c>
      <c r="B22" s="28" t="str">
        <f>IF('Príloha č. 1'!B24:B24="","",'Príloha č. 1'!B24:B24)</f>
        <v/>
      </c>
      <c r="C22" s="162"/>
      <c r="F22" s="36"/>
      <c r="G22" s="36"/>
      <c r="H22" s="36"/>
    </row>
    <row r="23" spans="1:12" ht="39.950000000000003" customHeight="1" x14ac:dyDescent="0.2">
      <c r="G23" s="304" t="s">
        <v>68</v>
      </c>
      <c r="H23" s="304"/>
      <c r="K23" s="116"/>
      <c r="L23" s="74"/>
    </row>
    <row r="24" spans="1:12" ht="45" customHeight="1" x14ac:dyDescent="0.2">
      <c r="E24" s="61"/>
      <c r="F24" s="322" t="s">
        <v>105</v>
      </c>
      <c r="G24" s="322"/>
      <c r="H24" s="322"/>
      <c r="I24" s="322"/>
      <c r="K24" s="322"/>
      <c r="L24" s="322"/>
    </row>
    <row r="25" spans="1:12" s="58" customFormat="1" x14ac:dyDescent="0.2">
      <c r="A25" s="319" t="s">
        <v>10</v>
      </c>
      <c r="B25" s="319"/>
      <c r="C25" s="161"/>
      <c r="D25" s="61"/>
      <c r="E25" s="162"/>
      <c r="F25" s="162"/>
      <c r="G25" s="162"/>
      <c r="H25" s="162"/>
    </row>
    <row r="26" spans="1:12" s="63" customFormat="1" ht="12" customHeight="1" x14ac:dyDescent="0.2">
      <c r="A26" s="59"/>
      <c r="B26" s="60" t="s">
        <v>11</v>
      </c>
      <c r="C26" s="60"/>
      <c r="D26" s="45"/>
      <c r="E26" s="162"/>
      <c r="F26" s="162"/>
      <c r="G26" s="162"/>
      <c r="H26" s="162"/>
      <c r="I26" s="61"/>
    </row>
  </sheetData>
  <mergeCells count="31">
    <mergeCell ref="A25:B25"/>
    <mergeCell ref="A13:K13"/>
    <mergeCell ref="A15:B15"/>
    <mergeCell ref="C15:D15"/>
    <mergeCell ref="A16:B16"/>
    <mergeCell ref="C16:D16"/>
    <mergeCell ref="A17:B17"/>
    <mergeCell ref="C17:D17"/>
    <mergeCell ref="A18:B18"/>
    <mergeCell ref="C18:D18"/>
    <mergeCell ref="G23:H23"/>
    <mergeCell ref="F24:I24"/>
    <mergeCell ref="K24:L24"/>
    <mergeCell ref="M9:M1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A1:B1"/>
    <mergeCell ref="A2:L2"/>
    <mergeCell ref="A3:B3"/>
    <mergeCell ref="A4:L4"/>
    <mergeCell ref="E9:E11"/>
    <mergeCell ref="A5:C5"/>
  </mergeCells>
  <conditionalFormatting sqref="B21:B22">
    <cfRule type="containsBlanks" dxfId="5" priority="2">
      <formula>LEN(TRIM(B21))=0</formula>
    </cfRule>
  </conditionalFormatting>
  <conditionalFormatting sqref="C15:D18">
    <cfRule type="containsBlanks" dxfId="4" priority="1">
      <formula>LEN(TRIM(C15))=0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1"/>
  <sheetViews>
    <sheetView showGridLines="0" zoomScale="90" zoomScaleNormal="90" workbookViewId="0">
      <selection activeCell="L17" sqref="L17"/>
    </sheetView>
  </sheetViews>
  <sheetFormatPr defaultColWidth="9.140625" defaultRowHeight="12" x14ac:dyDescent="0.2"/>
  <cols>
    <col min="1" max="1" width="5.28515625" style="186" customWidth="1"/>
    <col min="2" max="2" width="26.7109375" style="186" customWidth="1"/>
    <col min="3" max="3" width="23.85546875" style="186" customWidth="1"/>
    <col min="4" max="4" width="20" style="186" customWidth="1"/>
    <col min="5" max="5" width="17" style="186" customWidth="1"/>
    <col min="6" max="6" width="16.5703125" style="186" customWidth="1"/>
    <col min="7" max="16384" width="9.140625" style="186"/>
  </cols>
  <sheetData>
    <row r="1" spans="1:13" ht="12.75" x14ac:dyDescent="0.25">
      <c r="A1" s="370" t="s">
        <v>12</v>
      </c>
      <c r="B1" s="371"/>
      <c r="C1" s="185"/>
      <c r="D1" s="185"/>
      <c r="E1" s="185"/>
      <c r="F1" s="185"/>
    </row>
    <row r="2" spans="1:13" ht="15" customHeight="1" x14ac:dyDescent="0.2">
      <c r="A2" s="305" t="str">
        <f>'Príloha č. 1'!A2:B2</f>
        <v>Set mitrálnej (trikuspidálnej) svorky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3" ht="24.95" customHeight="1" x14ac:dyDescent="0.2">
      <c r="A3" s="372"/>
      <c r="B3" s="372"/>
      <c r="C3" s="372"/>
      <c r="D3" s="372"/>
      <c r="E3" s="372"/>
      <c r="F3" s="372"/>
    </row>
    <row r="4" spans="1:13" ht="18.75" x14ac:dyDescent="0.3">
      <c r="A4" s="373" t="s">
        <v>77</v>
      </c>
      <c r="B4" s="373"/>
      <c r="C4" s="373"/>
      <c r="D4" s="373"/>
      <c r="E4" s="373"/>
      <c r="F4" s="373"/>
      <c r="G4" s="187"/>
      <c r="H4" s="187"/>
      <c r="I4" s="187"/>
      <c r="J4" s="187"/>
      <c r="K4" s="187"/>
      <c r="L4" s="187"/>
      <c r="M4" s="187"/>
    </row>
    <row r="5" spans="1:13" x14ac:dyDescent="0.2">
      <c r="A5" s="188"/>
      <c r="B5" s="188"/>
      <c r="C5" s="188"/>
      <c r="D5" s="188"/>
      <c r="E5" s="188"/>
      <c r="F5" s="188"/>
    </row>
    <row r="6" spans="1:13" x14ac:dyDescent="0.2">
      <c r="A6" s="188"/>
      <c r="B6" s="188"/>
      <c r="C6" s="188"/>
      <c r="D6" s="188"/>
      <c r="E6" s="188"/>
      <c r="F6" s="188"/>
    </row>
    <row r="7" spans="1:13" ht="17.25" customHeight="1" x14ac:dyDescent="0.2">
      <c r="A7" s="374" t="s">
        <v>78</v>
      </c>
      <c r="B7" s="374"/>
      <c r="C7" s="374"/>
      <c r="D7" s="374"/>
      <c r="E7" s="374"/>
      <c r="F7" s="374"/>
    </row>
    <row r="8" spans="1:13" ht="17.25" customHeight="1" x14ac:dyDescent="0.2">
      <c r="A8" s="189"/>
      <c r="B8" s="369" t="s">
        <v>79</v>
      </c>
      <c r="C8" s="369"/>
      <c r="D8" s="369"/>
      <c r="E8" s="189"/>
      <c r="F8" s="189"/>
    </row>
    <row r="9" spans="1:13" ht="9.9499999999999993" customHeight="1" thickBot="1" x14ac:dyDescent="0.25">
      <c r="A9" s="189"/>
      <c r="B9" s="189"/>
      <c r="C9" s="189"/>
      <c r="D9" s="189"/>
      <c r="E9" s="189"/>
      <c r="F9" s="189"/>
    </row>
    <row r="10" spans="1:13" ht="90.75" customHeight="1" x14ac:dyDescent="0.2">
      <c r="A10" s="190" t="s">
        <v>37</v>
      </c>
      <c r="B10" s="191" t="s">
        <v>80</v>
      </c>
      <c r="C10" s="191" t="s">
        <v>81</v>
      </c>
      <c r="D10" s="191" t="s">
        <v>60</v>
      </c>
      <c r="E10" s="192" t="s">
        <v>82</v>
      </c>
      <c r="F10" s="193" t="s">
        <v>83</v>
      </c>
    </row>
    <row r="11" spans="1:13" ht="15" customHeight="1" x14ac:dyDescent="0.2">
      <c r="A11" s="194" t="s">
        <v>27</v>
      </c>
      <c r="B11" s="195" t="s">
        <v>28</v>
      </c>
      <c r="C11" s="195" t="s">
        <v>29</v>
      </c>
      <c r="D11" s="195" t="s">
        <v>30</v>
      </c>
      <c r="E11" s="195" t="s">
        <v>31</v>
      </c>
      <c r="F11" s="196" t="s">
        <v>32</v>
      </c>
    </row>
    <row r="12" spans="1:13" ht="24.95" customHeight="1" x14ac:dyDescent="0.2">
      <c r="A12" s="197"/>
      <c r="B12" s="198"/>
      <c r="C12" s="199"/>
      <c r="D12" s="200"/>
      <c r="E12" s="201"/>
      <c r="F12" s="202"/>
    </row>
    <row r="13" spans="1:13" ht="24.95" customHeight="1" x14ac:dyDescent="0.2">
      <c r="A13" s="197"/>
      <c r="B13" s="198"/>
      <c r="C13" s="199"/>
      <c r="D13" s="200"/>
      <c r="E13" s="201"/>
      <c r="F13" s="202"/>
    </row>
    <row r="14" spans="1:13" s="203" customFormat="1" ht="24.95" customHeight="1" x14ac:dyDescent="0.25">
      <c r="A14" s="197"/>
      <c r="B14" s="198"/>
      <c r="C14" s="199"/>
      <c r="D14" s="200"/>
      <c r="E14" s="201"/>
      <c r="F14" s="202"/>
    </row>
    <row r="15" spans="1:13" s="203" customFormat="1" ht="24.95" customHeight="1" thickBot="1" x14ac:dyDescent="0.3">
      <c r="A15" s="204"/>
      <c r="B15" s="205"/>
      <c r="C15" s="206"/>
      <c r="D15" s="207"/>
      <c r="E15" s="208"/>
      <c r="F15" s="209"/>
    </row>
    <row r="16" spans="1:13" s="203" customFormat="1" ht="15" customHeight="1" x14ac:dyDescent="0.25">
      <c r="A16" s="381"/>
      <c r="B16" s="381"/>
      <c r="C16" s="381"/>
      <c r="D16" s="381"/>
      <c r="E16" s="381"/>
      <c r="F16" s="381"/>
    </row>
    <row r="17" spans="1:13" s="211" customFormat="1" ht="49.5" customHeight="1" x14ac:dyDescent="0.25">
      <c r="A17" s="382" t="s">
        <v>84</v>
      </c>
      <c r="B17" s="382"/>
      <c r="C17" s="382"/>
      <c r="D17" s="382"/>
      <c r="E17" s="382"/>
      <c r="F17" s="382"/>
      <c r="G17" s="210"/>
      <c r="H17" s="210"/>
      <c r="I17" s="210"/>
      <c r="J17" s="210"/>
      <c r="K17" s="210"/>
      <c r="L17" s="210"/>
      <c r="M17" s="210"/>
    </row>
    <row r="18" spans="1:13" s="211" customFormat="1" ht="9.9499999999999993" customHeight="1" x14ac:dyDescent="0.25">
      <c r="A18" s="212"/>
      <c r="B18" s="382"/>
      <c r="C18" s="382"/>
      <c r="D18" s="382"/>
      <c r="E18" s="382"/>
      <c r="F18" s="382"/>
      <c r="G18" s="213"/>
      <c r="H18" s="213"/>
      <c r="I18" s="213"/>
      <c r="J18" s="213"/>
      <c r="K18" s="213"/>
      <c r="L18" s="213"/>
      <c r="M18" s="213"/>
    </row>
    <row r="19" spans="1:13" s="211" customFormat="1" ht="20.100000000000001" customHeight="1" x14ac:dyDescent="0.25">
      <c r="A19" s="374" t="s">
        <v>85</v>
      </c>
      <c r="B19" s="374"/>
      <c r="C19" s="374"/>
      <c r="D19" s="374"/>
      <c r="E19" s="374"/>
      <c r="F19" s="374"/>
      <c r="G19" s="213"/>
      <c r="H19" s="213"/>
      <c r="I19" s="213"/>
      <c r="J19" s="213"/>
      <c r="K19" s="213"/>
      <c r="L19" s="213"/>
      <c r="M19" s="213"/>
    </row>
    <row r="20" spans="1:13" s="211" customFormat="1" ht="20.100000000000001" customHeight="1" x14ac:dyDescent="0.25">
      <c r="A20" s="189"/>
      <c r="B20" s="369" t="s">
        <v>86</v>
      </c>
      <c r="C20" s="369"/>
      <c r="D20" s="369"/>
      <c r="E20" s="369"/>
      <c r="F20" s="369"/>
      <c r="G20" s="213"/>
      <c r="H20" s="213"/>
      <c r="I20" s="213"/>
      <c r="J20" s="213"/>
      <c r="K20" s="213"/>
      <c r="L20" s="213"/>
      <c r="M20" s="213"/>
    </row>
    <row r="21" spans="1:13" s="211" customFormat="1" ht="20.100000000000001" customHeight="1" x14ac:dyDescent="0.25">
      <c r="A21" s="212"/>
      <c r="B21" s="214"/>
      <c r="C21" s="214"/>
      <c r="D21" s="214"/>
      <c r="E21" s="214"/>
      <c r="F21" s="214"/>
      <c r="G21" s="213"/>
      <c r="H21" s="213"/>
      <c r="I21" s="213"/>
      <c r="J21" s="213"/>
      <c r="K21" s="213"/>
      <c r="L21" s="213"/>
      <c r="M21" s="213"/>
    </row>
    <row r="22" spans="1:13" ht="15" customHeight="1" x14ac:dyDescent="0.2">
      <c r="A22" s="212"/>
      <c r="B22" s="214"/>
      <c r="C22" s="214"/>
      <c r="D22" s="214"/>
      <c r="E22" s="214"/>
      <c r="F22" s="214"/>
    </row>
    <row r="23" spans="1:13" s="215" customFormat="1" ht="15" customHeight="1" x14ac:dyDescent="0.25">
      <c r="A23" s="212"/>
      <c r="B23" s="214"/>
      <c r="C23" s="214"/>
      <c r="D23" s="214"/>
      <c r="E23" s="214"/>
      <c r="F23" s="214"/>
    </row>
    <row r="24" spans="1:13" s="215" customFormat="1" ht="15" customHeight="1" x14ac:dyDescent="0.25">
      <c r="A24" s="216"/>
      <c r="B24" s="216"/>
      <c r="C24" s="216"/>
      <c r="D24" s="216"/>
      <c r="E24" s="216"/>
      <c r="F24" s="216"/>
    </row>
    <row r="25" spans="1:13" s="215" customFormat="1" ht="15" x14ac:dyDescent="0.25">
      <c r="A25" s="215" t="s">
        <v>8</v>
      </c>
      <c r="B25" s="376" t="str">
        <f>IF('[1]Príloha č.1'!B23:B23="","",'[1]Príloha č.1'!B23:B23)</f>
        <v/>
      </c>
      <c r="C25" s="376"/>
    </row>
    <row r="26" spans="1:13" s="215" customFormat="1" ht="15" customHeight="1" x14ac:dyDescent="0.25">
      <c r="A26" s="215" t="s">
        <v>9</v>
      </c>
      <c r="B26" s="375" t="str">
        <f>IF('[1]Príloha č.1'!B24:B24="","",'[1]Príloha č.1'!B24:B24)</f>
        <v/>
      </c>
      <c r="C26" s="376"/>
    </row>
    <row r="27" spans="1:13" ht="15" customHeight="1" x14ac:dyDescent="0.25">
      <c r="A27" s="215"/>
      <c r="B27" s="215"/>
      <c r="C27" s="215"/>
      <c r="D27" s="215"/>
      <c r="E27" s="215"/>
      <c r="F27" s="215"/>
    </row>
    <row r="28" spans="1:13" s="220" customFormat="1" ht="15" x14ac:dyDescent="0.25">
      <c r="A28" s="215"/>
      <c r="B28" s="215"/>
      <c r="C28" s="217"/>
      <c r="D28" s="218" t="s">
        <v>87</v>
      </c>
      <c r="E28" s="219"/>
      <c r="F28" s="217"/>
    </row>
    <row r="29" spans="1:13" s="223" customFormat="1" ht="21.75" customHeight="1" x14ac:dyDescent="0.2">
      <c r="A29" s="186"/>
      <c r="B29" s="186"/>
      <c r="C29" s="221"/>
      <c r="D29" s="218" t="s">
        <v>88</v>
      </c>
      <c r="E29" s="377" t="str">
        <f>IF('[1]Príloha č.1'!D27="","",'[1]Príloha č.1'!D27)</f>
        <v/>
      </c>
      <c r="F29" s="377"/>
      <c r="G29" s="222"/>
    </row>
    <row r="30" spans="1:13" x14ac:dyDescent="0.2">
      <c r="A30" s="378" t="s">
        <v>10</v>
      </c>
      <c r="B30" s="378"/>
      <c r="C30" s="220"/>
      <c r="D30" s="220"/>
      <c r="E30" s="220"/>
      <c r="F30" s="220"/>
    </row>
    <row r="31" spans="1:13" x14ac:dyDescent="0.2">
      <c r="A31" s="224"/>
      <c r="B31" s="379" t="s">
        <v>11</v>
      </c>
      <c r="C31" s="380"/>
      <c r="D31" s="380"/>
      <c r="E31" s="380"/>
      <c r="F31" s="380"/>
    </row>
  </sheetData>
  <mergeCells count="16">
    <mergeCell ref="B26:C26"/>
    <mergeCell ref="E29:F29"/>
    <mergeCell ref="A30:B30"/>
    <mergeCell ref="B31:F31"/>
    <mergeCell ref="A16:F16"/>
    <mergeCell ref="A17:F17"/>
    <mergeCell ref="B18:F18"/>
    <mergeCell ref="A19:F19"/>
    <mergeCell ref="B20:F20"/>
    <mergeCell ref="B25:C25"/>
    <mergeCell ref="B8:D8"/>
    <mergeCell ref="A1:B1"/>
    <mergeCell ref="A2:L2"/>
    <mergeCell ref="A3:F3"/>
    <mergeCell ref="A4:F4"/>
    <mergeCell ref="A7:F7"/>
  </mergeCells>
  <conditionalFormatting sqref="B25:C26">
    <cfRule type="containsBlanks" dxfId="3" priority="2">
      <formula>LEN(TRIM(B25))=0</formula>
    </cfRule>
  </conditionalFormatting>
  <conditionalFormatting sqref="E29:F29">
    <cfRule type="containsBlanks" dxfId="2" priority="1">
      <formula>LEN(TRIM(E29))=0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zoomScaleNormal="100" workbookViewId="0">
      <selection activeCell="B13" sqref="B12:F13"/>
    </sheetView>
  </sheetViews>
  <sheetFormatPr defaultColWidth="9.140625" defaultRowHeight="12" x14ac:dyDescent="0.2"/>
  <cols>
    <col min="1" max="1" width="5.28515625" style="241" customWidth="1"/>
    <col min="2" max="2" width="26.7109375" style="241" customWidth="1"/>
    <col min="3" max="3" width="23.85546875" style="241" customWidth="1"/>
    <col min="4" max="4" width="18.5703125" style="241" customWidth="1"/>
    <col min="5" max="5" width="14.85546875" style="241" customWidth="1"/>
    <col min="6" max="6" width="20.140625" style="241" customWidth="1"/>
    <col min="7" max="16384" width="9.140625" style="241"/>
  </cols>
  <sheetData>
    <row r="1" spans="1:13" ht="12.75" x14ac:dyDescent="0.2">
      <c r="A1" s="383" t="s">
        <v>12</v>
      </c>
      <c r="B1" s="383"/>
      <c r="C1" s="260"/>
      <c r="D1" s="260"/>
      <c r="E1" s="260"/>
      <c r="F1" s="260"/>
      <c r="G1" s="261"/>
      <c r="H1" s="261"/>
      <c r="I1" s="261"/>
      <c r="J1" s="261"/>
      <c r="K1" s="261"/>
      <c r="L1" s="261"/>
    </row>
    <row r="2" spans="1:13" ht="30" customHeight="1" x14ac:dyDescent="0.2">
      <c r="A2" s="384" t="s">
        <v>113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3" s="245" customFormat="1" ht="39.950000000000003" customHeight="1" x14ac:dyDescent="0.25">
      <c r="A3" s="385" t="s">
        <v>99</v>
      </c>
      <c r="B3" s="385"/>
      <c r="C3" s="385"/>
      <c r="D3" s="385"/>
      <c r="E3" s="385"/>
      <c r="F3" s="385"/>
      <c r="G3" s="252"/>
      <c r="H3" s="252"/>
      <c r="I3" s="252"/>
      <c r="J3" s="252"/>
      <c r="K3" s="252"/>
      <c r="L3" s="252"/>
      <c r="M3" s="252"/>
    </row>
    <row r="4" spans="1:13" x14ac:dyDescent="0.2">
      <c r="A4" s="251"/>
      <c r="B4" s="251"/>
      <c r="C4" s="251"/>
      <c r="D4" s="251"/>
      <c r="E4" s="251"/>
      <c r="F4" s="251"/>
    </row>
    <row r="5" spans="1:13" ht="24.95" customHeight="1" x14ac:dyDescent="0.2">
      <c r="A5" s="386" t="s">
        <v>98</v>
      </c>
      <c r="B5" s="386"/>
      <c r="C5" s="386"/>
      <c r="D5" s="386"/>
      <c r="E5" s="386"/>
      <c r="F5" s="386"/>
    </row>
    <row r="6" spans="1:13" s="186" customFormat="1" ht="30.75" customHeight="1" x14ac:dyDescent="0.2">
      <c r="A6" s="240" t="s">
        <v>94</v>
      </c>
      <c r="B6" s="387" t="s">
        <v>97</v>
      </c>
      <c r="C6" s="387"/>
      <c r="D6" s="387"/>
      <c r="E6" s="387"/>
      <c r="F6" s="387"/>
    </row>
    <row r="7" spans="1:13" s="243" customFormat="1" ht="12.75" customHeight="1" x14ac:dyDescent="0.25">
      <c r="A7" s="244"/>
      <c r="B7" s="244"/>
      <c r="C7" s="244"/>
      <c r="D7" s="244"/>
      <c r="E7" s="244"/>
      <c r="F7" s="244"/>
    </row>
    <row r="8" spans="1:13" s="186" customFormat="1" ht="17.25" customHeight="1" x14ac:dyDescent="0.2">
      <c r="A8" s="240" t="s">
        <v>92</v>
      </c>
      <c r="B8" s="387" t="s">
        <v>96</v>
      </c>
      <c r="C8" s="387"/>
      <c r="D8" s="387"/>
      <c r="E8" s="387"/>
      <c r="F8" s="387"/>
    </row>
    <row r="9" spans="1:13" ht="24.95" customHeight="1" thickBot="1" x14ac:dyDescent="0.25">
      <c r="A9" s="250"/>
      <c r="B9" s="250"/>
      <c r="C9" s="250"/>
      <c r="D9" s="250"/>
      <c r="E9" s="250"/>
      <c r="F9" s="250"/>
    </row>
    <row r="10" spans="1:13" ht="24.95" customHeight="1" x14ac:dyDescent="0.2">
      <c r="A10" s="249" t="s">
        <v>37</v>
      </c>
      <c r="B10" s="390" t="s">
        <v>95</v>
      </c>
      <c r="C10" s="391"/>
      <c r="D10" s="391"/>
      <c r="E10" s="391"/>
      <c r="F10" s="392"/>
    </row>
    <row r="11" spans="1:13" ht="15" customHeight="1" x14ac:dyDescent="0.2">
      <c r="A11" s="248" t="s">
        <v>27</v>
      </c>
      <c r="B11" s="393" t="s">
        <v>28</v>
      </c>
      <c r="C11" s="394"/>
      <c r="D11" s="394"/>
      <c r="E11" s="394"/>
      <c r="F11" s="395"/>
    </row>
    <row r="12" spans="1:13" ht="24.95" customHeight="1" x14ac:dyDescent="0.2">
      <c r="A12" s="247"/>
      <c r="B12" s="396"/>
      <c r="C12" s="397"/>
      <c r="D12" s="397"/>
      <c r="E12" s="397"/>
      <c r="F12" s="398"/>
    </row>
    <row r="13" spans="1:13" ht="24.95" customHeight="1" x14ac:dyDescent="0.2">
      <c r="A13" s="247"/>
      <c r="B13" s="399"/>
      <c r="C13" s="400"/>
      <c r="D13" s="400"/>
      <c r="E13" s="400"/>
      <c r="F13" s="401"/>
    </row>
    <row r="14" spans="1:13" s="245" customFormat="1" ht="24.95" customHeight="1" x14ac:dyDescent="0.25">
      <c r="A14" s="247"/>
      <c r="B14" s="399"/>
      <c r="C14" s="400"/>
      <c r="D14" s="400"/>
      <c r="E14" s="400"/>
      <c r="F14" s="401"/>
    </row>
    <row r="15" spans="1:13" s="245" customFormat="1" ht="24.95" customHeight="1" thickBot="1" x14ac:dyDescent="0.3">
      <c r="A15" s="246"/>
      <c r="B15" s="404"/>
      <c r="C15" s="405"/>
      <c r="D15" s="405"/>
      <c r="E15" s="405"/>
      <c r="F15" s="406"/>
    </row>
    <row r="16" spans="1:13" s="245" customFormat="1" ht="15" customHeight="1" x14ac:dyDescent="0.25">
      <c r="A16" s="408"/>
      <c r="B16" s="408"/>
      <c r="C16" s="408"/>
      <c r="D16" s="408"/>
      <c r="E16" s="408"/>
      <c r="F16" s="408"/>
    </row>
    <row r="17" spans="1:12" s="186" customFormat="1" ht="30.75" customHeight="1" x14ac:dyDescent="0.2">
      <c r="A17" s="240" t="s">
        <v>94</v>
      </c>
      <c r="B17" s="409" t="s">
        <v>93</v>
      </c>
      <c r="C17" s="409"/>
      <c r="D17" s="409"/>
      <c r="E17" s="409"/>
      <c r="F17" s="409"/>
    </row>
    <row r="18" spans="1:12" s="243" customFormat="1" ht="12.75" customHeight="1" x14ac:dyDescent="0.25">
      <c r="A18" s="244"/>
      <c r="B18" s="244"/>
      <c r="C18" s="244"/>
      <c r="D18" s="244"/>
      <c r="E18" s="244"/>
      <c r="F18" s="244"/>
    </row>
    <row r="19" spans="1:12" s="186" customFormat="1" ht="17.25" customHeight="1" x14ac:dyDescent="0.2">
      <c r="A19" s="240" t="s">
        <v>92</v>
      </c>
      <c r="B19" s="409" t="s">
        <v>91</v>
      </c>
      <c r="C19" s="409"/>
      <c r="D19" s="409"/>
      <c r="E19" s="409"/>
      <c r="F19" s="409"/>
    </row>
    <row r="20" spans="1:12" s="215" customFormat="1" ht="15" customHeight="1" x14ac:dyDescent="0.25"/>
    <row r="21" spans="1:12" s="215" customFormat="1" ht="15" x14ac:dyDescent="0.25">
      <c r="A21" s="215" t="s">
        <v>8</v>
      </c>
      <c r="B21" s="376" t="str">
        <f>IF('[2]Príloha č. 1'!B23:B23="","",'[2]Príloha č. 1'!B23:B23)</f>
        <v/>
      </c>
      <c r="C21" s="376"/>
    </row>
    <row r="22" spans="1:12" s="215" customFormat="1" ht="15" customHeight="1" x14ac:dyDescent="0.25">
      <c r="A22" s="215" t="s">
        <v>9</v>
      </c>
      <c r="B22" s="375" t="str">
        <f>IF('[2]Príloha č. 1'!B24:B24="","",'[2]Príloha č. 1'!B24:B24)</f>
        <v/>
      </c>
      <c r="C22" s="376"/>
    </row>
    <row r="23" spans="1:12" ht="15" customHeight="1" x14ac:dyDescent="0.25">
      <c r="A23" s="215"/>
      <c r="B23" s="215"/>
      <c r="C23" s="215"/>
      <c r="D23" s="215"/>
      <c r="E23" s="215"/>
      <c r="F23" s="215"/>
    </row>
    <row r="24" spans="1:12" ht="15" customHeight="1" x14ac:dyDescent="0.25">
      <c r="A24" s="215"/>
      <c r="B24" s="215"/>
      <c r="C24" s="215"/>
      <c r="D24" s="215"/>
      <c r="E24" s="215"/>
      <c r="F24" s="215"/>
    </row>
    <row r="25" spans="1:12" ht="15" customHeight="1" x14ac:dyDescent="0.25">
      <c r="A25" s="215"/>
      <c r="B25" s="215"/>
      <c r="C25" s="215"/>
      <c r="D25" s="215"/>
      <c r="E25" s="215"/>
      <c r="F25" s="215"/>
    </row>
    <row r="26" spans="1:12" ht="20.25" customHeight="1" x14ac:dyDescent="0.25">
      <c r="A26" s="215"/>
      <c r="B26" s="215"/>
      <c r="C26" s="253" t="s">
        <v>76</v>
      </c>
      <c r="D26" s="402" t="str">
        <f>IF('[2]Príloha č. 1'!D27="","",'[2]Príloha č. 1'!D27)</f>
        <v/>
      </c>
      <c r="E26" s="402"/>
      <c r="F26" s="402"/>
    </row>
    <row r="27" spans="1:12" s="36" customFormat="1" ht="45" customHeight="1" x14ac:dyDescent="0.2">
      <c r="A27" s="254"/>
      <c r="B27" s="254"/>
      <c r="C27" s="254"/>
      <c r="D27" s="403" t="s">
        <v>100</v>
      </c>
      <c r="E27" s="403"/>
      <c r="F27" s="403"/>
      <c r="G27" s="242"/>
      <c r="H27" s="242"/>
      <c r="I27" s="242"/>
      <c r="K27" s="322"/>
      <c r="L27" s="322"/>
    </row>
    <row r="28" spans="1:12" x14ac:dyDescent="0.2">
      <c r="A28" s="407" t="s">
        <v>10</v>
      </c>
      <c r="B28" s="407"/>
      <c r="C28" s="255"/>
      <c r="D28" s="255"/>
      <c r="E28" s="255"/>
      <c r="F28" s="255"/>
    </row>
    <row r="29" spans="1:12" x14ac:dyDescent="0.2">
      <c r="A29" s="256"/>
      <c r="B29" s="388" t="s">
        <v>11</v>
      </c>
      <c r="C29" s="389"/>
      <c r="D29" s="389"/>
      <c r="E29" s="389"/>
      <c r="F29" s="389"/>
    </row>
    <row r="30" spans="1:12" x14ac:dyDescent="0.2">
      <c r="A30" s="251"/>
      <c r="B30" s="251"/>
      <c r="C30" s="251"/>
      <c r="D30" s="251"/>
      <c r="E30" s="251"/>
      <c r="F30" s="251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  <mergeCell ref="K27:L27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 </vt:lpstr>
      <vt:lpstr>Príloha č. 8</vt:lpstr>
      <vt:lpstr>Príloha č. 9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2025-12-05T08:13:36Z</cp:lastPrinted>
  <dcterms:created xsi:type="dcterms:W3CDTF">2015-02-18T09:10:07Z</dcterms:created>
  <dcterms:modified xsi:type="dcterms:W3CDTF">2025-12-05T08:13:48Z</dcterms:modified>
</cp:coreProperties>
</file>