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6/5-2026 ZABEZPEČENIE PZS, SLUžIEB BOZP, OOPP, KB/SÚŤAŽNÉ PODKLADY/"/>
    </mc:Choice>
  </mc:AlternateContent>
  <xr:revisionPtr revIDLastSave="5" documentId="8_{23C6AC54-EBF6-4910-A323-C1F8777365AE}" xr6:coauthVersionLast="47" xr6:coauthVersionMax="47" xr10:uidLastSave="{CFFA8BAF-93AE-4285-83DA-4676F6BD2B88}"/>
  <bookViews>
    <workbookView xWindow="-22755" yWindow="1830" windowWidth="20985" windowHeight="13425" activeTab="2" xr2:uid="{0E92EE70-30F9-47D1-96BE-B469E86E79BC}"/>
  </bookViews>
  <sheets>
    <sheet name="Celkom" sheetId="1" r:id="rId1"/>
    <sheet name="1B Faktory prostredia" sheetId="11" r:id="rId2"/>
    <sheet name="2 LPP" sheetId="9" r:id="rId3"/>
    <sheet name="4 školenia" sheetId="10" r:id="rId4"/>
    <sheet name="9 Aktivity Wellbeign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0" l="1"/>
  <c r="F33" i="10"/>
  <c r="F18" i="1"/>
  <c r="F25" i="1"/>
  <c r="F24" i="1"/>
  <c r="F23" i="1"/>
  <c r="F22" i="1"/>
  <c r="F21" i="1"/>
  <c r="F20" i="1"/>
  <c r="F45" i="10"/>
  <c r="F43" i="10"/>
  <c r="F42" i="10"/>
  <c r="F41" i="10"/>
  <c r="F45" i="9"/>
  <c r="F44" i="9"/>
  <c r="F43" i="9"/>
  <c r="F32" i="10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15" i="12"/>
  <c r="F24" i="11"/>
  <c r="F23" i="11"/>
  <c r="F21" i="10"/>
  <c r="F20" i="10"/>
  <c r="F19" i="10"/>
  <c r="F18" i="10"/>
  <c r="F17" i="10"/>
  <c r="F16" i="10"/>
  <c r="F29" i="12" l="1"/>
  <c r="F26" i="1" s="1"/>
  <c r="F21" i="11"/>
  <c r="F39" i="9"/>
  <c r="F14" i="10"/>
  <c r="F18" i="11"/>
  <c r="F16" i="11"/>
  <c r="F15" i="1"/>
  <c r="F15" i="10"/>
  <c r="F22" i="10"/>
  <c r="F23" i="10"/>
  <c r="F24" i="10"/>
  <c r="F25" i="10"/>
  <c r="F26" i="10"/>
  <c r="F27" i="10"/>
  <c r="F28" i="10"/>
  <c r="F29" i="10"/>
  <c r="F30" i="10"/>
  <c r="F31" i="10"/>
  <c r="F34" i="10"/>
  <c r="F35" i="10"/>
  <c r="F36" i="10"/>
  <c r="F37" i="10"/>
  <c r="F38" i="10"/>
  <c r="F39" i="10"/>
  <c r="F40" i="10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40" i="9"/>
  <c r="F41" i="9"/>
  <c r="F42" i="9"/>
  <c r="F15" i="9"/>
  <c r="F17" i="11"/>
  <c r="F19" i="11"/>
  <c r="F20" i="11"/>
  <c r="F22" i="11"/>
  <c r="F25" i="11"/>
  <c r="F46" i="10" l="1"/>
  <c r="F19" i="1" s="1"/>
  <c r="F46" i="9"/>
  <c r="F17" i="1" s="1"/>
  <c r="F26" i="11"/>
  <c r="F16" i="1" s="1"/>
  <c r="F27" i="1" l="1"/>
</calcChain>
</file>

<file path=xl/sharedStrings.xml><?xml version="1.0" encoding="utf-8"?>
<sst xmlns="http://schemas.openxmlformats.org/spreadsheetml/2006/main" count="329" uniqueCount="161">
  <si>
    <t>NÁVRH NA PLNENIE KRITÉRIÍ</t>
  </si>
  <si>
    <t>Zabezpečenie pracovnej zdravotnej služby, komplexných služieb v oblasti bezpečnosti a ochrany zdravia pri práci, v oblasti ochrany pred požiarmi a zabezpečenie  koordinácie bezpečnosti</t>
  </si>
  <si>
    <t>IČO:</t>
  </si>
  <si>
    <t>p.č</t>
  </si>
  <si>
    <t xml:space="preserve">Položka </t>
  </si>
  <si>
    <t>Merná jednotka</t>
  </si>
  <si>
    <t>Počet jednotiek na 48 mesiacov</t>
  </si>
  <si>
    <t>Cena za jednotku v EUR bez DPH</t>
  </si>
  <si>
    <t>Cena za položku celkom  v EUR bez DPH</t>
  </si>
  <si>
    <t>1A</t>
  </si>
  <si>
    <t>osoba/deň</t>
  </si>
  <si>
    <t>1B</t>
  </si>
  <si>
    <t>samostatná tabuľka (hárok 1B Faktory prostredia)</t>
  </si>
  <si>
    <t>samostatná tabuľka (hárok 2 LPP)</t>
  </si>
  <si>
    <t>mesačný poplatok</t>
  </si>
  <si>
    <t>Výchova a vzdelávanie zamestnancov odborných profesií v zmysle zákona č. 124/2006 Z.z. v znení neskorších predpisov a v zmysle vyhlášky č. 356/2007.*</t>
  </si>
  <si>
    <t>samostatná tabuľka (hárok 4 školenia)</t>
  </si>
  <si>
    <t>5A</t>
  </si>
  <si>
    <t xml:space="preserve">Bezpečnosť a ochrana zdravia pri práci (ďalej BOZP) v zmysle zákona č. 124/2006 Z.z. v znení neskorších predpisov. </t>
  </si>
  <si>
    <t>5B</t>
  </si>
  <si>
    <t>Bezpečnosť a ochrana zdravia pri práci (ďalej BOZP) v zmysle zákona č. 124/2006 Z.z. v znení neskorších predpisov, počas víkendov a sviatkov</t>
  </si>
  <si>
    <t>6A</t>
  </si>
  <si>
    <t>Koordinácia bezpečnosti podľa § 6 ods. 1 nariadenia vlády č. 396/2006 Z. z v znení neskorších predpisov</t>
  </si>
  <si>
    <t>6B</t>
  </si>
  <si>
    <t>Koordinácia bezpečnosti podľa § 6 ods. 1 nariadenia vlády č. 396/2006 Z. z v znení neskorších predpisov, počas víkendov a sviatkov</t>
  </si>
  <si>
    <t>Ochrana pred požiarmi (ďalej OPP) v zmysle zákona č. 314/2001 Z.z. v znení neskorších predpisov.</t>
  </si>
  <si>
    <t>Špecialista na kultúru bezpečnosti ( implementácia charakteristík kultúry bezpečnosti, školenia personálu, a praktické školenia na používanie nástrojov na zlepšovanie ľudského správania, prostriedky komunikačných kampaní)</t>
  </si>
  <si>
    <t>Aktivity Wellbeign</t>
  </si>
  <si>
    <t>samostatná tabuľka (hárok 9 Aktivity Wellbeign)</t>
  </si>
  <si>
    <t>Cena celkom v EUR bez DPH - na obdobie 48 mesiacov</t>
  </si>
  <si>
    <t>...........................................................................................</t>
  </si>
  <si>
    <t>meno a priezvisko oprávnenej osoby uchádzača</t>
  </si>
  <si>
    <r>
      <t xml:space="preserve">	Pracovná zdravotná služba (ďalej PZS) – dohľad nad pracovnými podmienkami v zmysle  zákona č. 355/2007 Z.z. v znení neskorších predpisov - </t>
    </r>
    <r>
      <rPr>
        <b/>
        <sz val="11"/>
        <color theme="1"/>
        <rFont val="Calibri"/>
        <family val="2"/>
        <charset val="238"/>
        <scheme val="minor"/>
      </rPr>
      <t>objektivizácia faktorov pracovného prostredia.</t>
    </r>
  </si>
  <si>
    <t>akreditované meranie hluku</t>
  </si>
  <si>
    <t>pracovisko</t>
  </si>
  <si>
    <t>akreditované meranie osvetlenia</t>
  </si>
  <si>
    <t>akreditované meranie tepelno vlhkostnej klímy</t>
  </si>
  <si>
    <t>akreditované meranie vibrácií</t>
  </si>
  <si>
    <t>akreditované meranie chemických škodlivín</t>
  </si>
  <si>
    <t>akreditované meranie biologických faktorov</t>
  </si>
  <si>
    <t>meranie pracovnej psychickej záťaže</t>
  </si>
  <si>
    <t>pracovník</t>
  </si>
  <si>
    <t>meranie lokálnej svalovej záťaže EMG Holterom</t>
  </si>
  <si>
    <t>meranie fyzickej záťaže</t>
  </si>
  <si>
    <t>Akreditované meranie pevného aerosólu</t>
  </si>
  <si>
    <t>LPP ku školeniu vodičov motorových vozíkov /VZV/ </t>
  </si>
  <si>
    <t>Odber krvi na alkohol s vyšetrením - v inom zdravotníckom zariadení  počas 24 hodín</t>
  </si>
  <si>
    <t>LPP zváranie</t>
  </si>
  <si>
    <t>LPP práca vo výškach</t>
  </si>
  <si>
    <t>LPP ku školeniu motorova pila</t>
  </si>
  <si>
    <t>LPP očné vyšetrenie (práca zo zobrazovacou jednotkou, predpis korekčných prostriedkov)</t>
  </si>
  <si>
    <t>Výchova a vzdelávanie zamestnancov odborných profesií v zmysle zákona č. 124/2006 Z.z. v znení neskorších predpisov a v zmysle vyhlášky č. 356/2007.</t>
  </si>
  <si>
    <t>Opakovaná odborná príprava vybraných odborných činností (obsluhy MV, stavebné stroje, lešenári, pilčíci)</t>
  </si>
  <si>
    <t>Aktualizačná odborná príprava vybraných odborných činností (obsluhy MV, stavebné stroje, lešenári, pilčíci)</t>
  </si>
  <si>
    <t>Opakovaná odborná príprava VTZ tlakových</t>
  </si>
  <si>
    <t>Aktualizačná odborná príprava VTZ tlakových</t>
  </si>
  <si>
    <t>výchova a vzdelávanie osôb na obsluhu vyhradených technických zariadení plynových</t>
  </si>
  <si>
    <t>Opakovaná odborná príprava VTZ plynových</t>
  </si>
  <si>
    <t>Aktualizačná odborná príprava VTZ plynových</t>
  </si>
  <si>
    <t>Opakovaná odborná príprava VTZ elektrických</t>
  </si>
  <si>
    <t>Aktualizačná odborná príprava VTZ elektrických</t>
  </si>
  <si>
    <t>Overenie odbornej spôsobilosti fyzickej osoby na vykonávanie obsluhy technických zariadení v každom rozsahu, vrátane vydania výstupných dokladov. Počet overovaných osôb jedného druhu zariadenia (tlakové, zdvíhacie, plynové) jedna až štyri</t>
  </si>
  <si>
    <t>Overenie odbornej spôsobilosti fyzickej osoby na vykonávanie obsluhy technických zariadení v každom rozsahu, vrátane vydania výstupných dokladov. Každá ďaľšia overovaná osoba jedného druhu zariadenia (tlakové, zdvíhacie, plynové)</t>
  </si>
  <si>
    <t>Overenie odbornej spôsobilosti fyzickej osoby na vykonávanie opráv technických zariadení pre každú ďaľšiu skupinu (napr. Ab, Af....) alebo podskupinu napr. (Ad1, d2...)</t>
  </si>
  <si>
    <t xml:space="preserve"> E-learningové vzdelávanie zamestnancov BOZP, OPP, školenie vodičov skupiny B </t>
  </si>
  <si>
    <t>Artériografia – preventívne vyšetrenie tepien arteriografickým prístrojom</t>
  </si>
  <si>
    <t>ks</t>
  </si>
  <si>
    <t xml:space="preserve">Oxygenoterapia – liečebno-regeneračná metóda kyslíkom, pomáha pri únave, strese, pracovnom vyťažení, posilňuje imunitu, odbúrava stres, spomaľuje starnutie, zlepšuje psychickú a fyzickú výkonnosť, </t>
  </si>
  <si>
    <t>Meranie nasýtenia krvi kyslíkom pulzným oxymetrom</t>
  </si>
  <si>
    <t>aktivita pre 200 osôb</t>
  </si>
  <si>
    <t>Meranie systolického a diastolického krvného tlaku so zameraním na riziko hypertenzie</t>
  </si>
  <si>
    <t xml:space="preserve">Antropometrické vyšetrenia (BMI- index telesnej hmotnosti, WHR- index centrálnej obezity) </t>
  </si>
  <si>
    <t xml:space="preserve">Vyšetrenia z kvapky krvi : − celkový cholesterol, glukóza, kyselina močová – z jedného vpichu všetky tri parametre </t>
  </si>
  <si>
    <t>Meranie sily rúk</t>
  </si>
  <si>
    <t xml:space="preserve">Okuliare simulujúce opitosť </t>
  </si>
  <si>
    <t>Očné vyšetrenie očným perimetrom /bočné, periférne videnie</t>
  </si>
  <si>
    <t>Vyšetrenie farbocitu</t>
  </si>
  <si>
    <t>Spirometria – orientačné meranie objemu pľúc</t>
  </si>
  <si>
    <t>Prezentácie napr. zdravý životný štýl, boj proti stresu, správne sedenie pri počítači, protifajčiarska kampaň.</t>
  </si>
  <si>
    <t>deň</t>
  </si>
  <si>
    <t>Farebné letáky /nesprávne sedenie, vhodné cviky na oči, zápästia, chrbát, zdravá výživa, vitamíny, pitný režim, klimatizácia...napr.</t>
  </si>
  <si>
    <t>kus</t>
  </si>
  <si>
    <t>Zabezpečenie zdravotníka - dohľad na väčších akciách</t>
  </si>
  <si>
    <t>Sídlo:</t>
  </si>
  <si>
    <t>Meno uchádzača / Názov spoločnosti:</t>
  </si>
  <si>
    <t>Softvérové zabezpečenie vedenia dokumentácie a objednávania lekárskych prehliadok</t>
  </si>
  <si>
    <t>Položka*</t>
  </si>
  <si>
    <t>Meno oprávnenej osoby konať za uchádzača:</t>
  </si>
  <si>
    <t>Meno kontaktnej osoby a jej funkcia:</t>
  </si>
  <si>
    <t>E-mail kontaktnej osoby:</t>
  </si>
  <si>
    <t>Tel. číslo kontaknej osoby:</t>
  </si>
  <si>
    <t>Vysvetlivky:</t>
  </si>
  <si>
    <t>ktoré sú nevyhnutné na úplné a riadne plnenie predmetu zákazky a do ceny sú zahrnuté všetky náklady spojené s požadovaným predmetom zákazky. Uchádzač uvedie cenu s presnosťou na dve</t>
  </si>
  <si>
    <t>desatinné miesta (zaokrúhľuje sa matematicky).</t>
  </si>
  <si>
    <r>
      <t xml:space="preserve">Pracovná zdravotná služba (ďalej PZS) – dohľad nad pracovnými podmienkami a zdravím zamestnancov v zmysle  zákona č. 355/2007 Z.z. v znení neskorších predpisov - </t>
    </r>
    <r>
      <rPr>
        <b/>
        <sz val="11"/>
        <color rgb="FF000000"/>
        <rFont val="Calibri"/>
        <family val="2"/>
        <charset val="238"/>
        <scheme val="minor"/>
      </rPr>
      <t>okrem objektivizácie faktorov pracovného prostredia a lekárskych prehliadok</t>
    </r>
  </si>
  <si>
    <r>
      <t xml:space="preserve">Pracovná zdravotná služba (ďalej PZS) – dohľad nad pracovnými podmienkami v zmysle  zákona č. 355/2007 Z.z. v znení neskorších predpisov - </t>
    </r>
    <r>
      <rPr>
        <b/>
        <sz val="11"/>
        <color theme="1"/>
        <rFont val="Calibri"/>
        <family val="2"/>
        <charset val="238"/>
        <scheme val="minor"/>
      </rPr>
      <t>objektivizácia faktorov pracovného prostredia.</t>
    </r>
    <r>
      <rPr>
        <sz val="11"/>
        <color theme="1"/>
        <rFont val="Calibri"/>
        <family val="2"/>
        <charset val="238"/>
        <scheme val="minor"/>
      </rPr>
      <t>*</t>
    </r>
  </si>
  <si>
    <r>
      <t xml:space="preserve">Pracovná zdravotná služba (ďalej PZS) – dohľad nad zdravím zamestnancov v zmysle  zákona č. 355/2007 Z.z. v znení neskorších predpisov - </t>
    </r>
    <r>
      <rPr>
        <b/>
        <sz val="11"/>
        <color rgb="FF000000"/>
        <rFont val="Calibri"/>
        <family val="2"/>
        <charset val="238"/>
        <scheme val="minor"/>
      </rPr>
      <t>lekárske prehliadky.</t>
    </r>
    <r>
      <rPr>
        <sz val="11"/>
        <color rgb="FF000000"/>
        <rFont val="Calibri"/>
        <family val="2"/>
        <charset val="238"/>
        <scheme val="minor"/>
      </rPr>
      <t>*</t>
    </r>
  </si>
  <si>
    <t>podpis a odtlačok pečiatky**</t>
  </si>
  <si>
    <t>** v súlade so zápisom v obchodnom registri,, resp. živnostenskom registri</t>
  </si>
  <si>
    <t>Príloha č. Rámcovej servisnej zmluvy</t>
  </si>
  <si>
    <t>P.č.</t>
  </si>
  <si>
    <r>
      <t>1</t>
    </r>
    <r>
      <rPr>
        <sz val="11"/>
        <color rgb="FF000000"/>
        <rFont val="Calibri"/>
        <family val="2"/>
        <charset val="238"/>
        <scheme val="minor"/>
      </rPr>
      <t> </t>
    </r>
  </si>
  <si>
    <t>LPP pre zamestnancov kategórie 1. a 2. </t>
  </si>
  <si>
    <r>
      <t>2</t>
    </r>
    <r>
      <rPr>
        <sz val="11"/>
        <color rgb="FF000000"/>
        <rFont val="Calibri"/>
        <family val="2"/>
        <charset val="238"/>
        <scheme val="minor"/>
      </rPr>
      <t> </t>
    </r>
  </si>
  <si>
    <t>LPP pre práce vo výškach, nočnú prácu, práca s bremenami, viazač bremien, elektrotechnik, VZV, kategória 3, 4 chemický faktor  </t>
  </si>
  <si>
    <r>
      <t>3</t>
    </r>
    <r>
      <rPr>
        <sz val="11"/>
        <color rgb="FF000000"/>
        <rFont val="Calibri"/>
        <family val="2"/>
        <charset val="238"/>
        <scheme val="minor"/>
      </rPr>
      <t> </t>
    </r>
  </si>
  <si>
    <t>LPP kategória 3 - hluk.  /len periodická/ </t>
  </si>
  <si>
    <r>
      <t>4</t>
    </r>
    <r>
      <rPr>
        <sz val="11"/>
        <color rgb="FF000000"/>
        <rFont val="Calibri"/>
        <family val="2"/>
        <charset val="238"/>
        <scheme val="minor"/>
      </rPr>
      <t> </t>
    </r>
  </si>
  <si>
    <t>LPP kategória 3 hluk, kategória 3, 4 chemický faktor /len periodická/ </t>
  </si>
  <si>
    <r>
      <t>5</t>
    </r>
    <r>
      <rPr>
        <sz val="11"/>
        <color rgb="FF000000"/>
        <rFont val="Calibri"/>
        <family val="2"/>
        <charset val="238"/>
        <scheme val="minor"/>
      </rPr>
      <t> </t>
    </r>
  </si>
  <si>
    <t>LPP kategória 3, 4 chemický faktor /len periodická/ </t>
  </si>
  <si>
    <r>
      <t>6</t>
    </r>
    <r>
      <rPr>
        <sz val="11"/>
        <color rgb="FF000000"/>
        <rFont val="Calibri"/>
        <family val="2"/>
        <charset val="238"/>
        <scheme val="minor"/>
      </rPr>
      <t> </t>
    </r>
  </si>
  <si>
    <t>LPP pre nočnú prácu /len periodická/ </t>
  </si>
  <si>
    <r>
      <t>7</t>
    </r>
    <r>
      <rPr>
        <sz val="11"/>
        <color rgb="FF000000"/>
        <rFont val="Calibri"/>
        <family val="2"/>
        <charset val="238"/>
        <scheme val="minor"/>
      </rPr>
      <t> </t>
    </r>
  </si>
  <si>
    <t>LPP pre práce vo výškach, nočnú prácu, práca s bremenami, viazač bremien, lešenár, elektrotechnik, VZV, ZJ, obsluha stavebných strojov, VTZ tlak., plynové, vodič mot.vozidla do 3,5 tony </t>
  </si>
  <si>
    <r>
      <t>8</t>
    </r>
    <r>
      <rPr>
        <sz val="11"/>
        <color rgb="FF000000"/>
        <rFont val="Calibri"/>
        <family val="2"/>
        <charset val="238"/>
        <scheme val="minor"/>
      </rPr>
      <t> </t>
    </r>
  </si>
  <si>
    <r>
      <t>9</t>
    </r>
    <r>
      <rPr>
        <sz val="11"/>
        <color rgb="FF000000"/>
        <rFont val="Calibri"/>
        <family val="2"/>
        <charset val="238"/>
        <scheme val="minor"/>
      </rPr>
      <t> </t>
    </r>
  </si>
  <si>
    <t>LPP ku školeniu pre obsluhu vybraných stavebných strojov a zariadení </t>
  </si>
  <si>
    <r>
      <t>10</t>
    </r>
    <r>
      <rPr>
        <sz val="11"/>
        <color rgb="FF000000"/>
        <rFont val="Calibri"/>
        <family val="2"/>
        <charset val="238"/>
        <scheme val="minor"/>
      </rPr>
      <t> </t>
    </r>
  </si>
  <si>
    <t>LPP pre vodičov skupiny C, D nad 3,5 tony bez psychol.vyšetrenia, práca s bremenami, viazač bremien </t>
  </si>
  <si>
    <r>
      <t>11</t>
    </r>
    <r>
      <rPr>
        <sz val="11"/>
        <color rgb="FF000000"/>
        <rFont val="Calibri"/>
        <family val="2"/>
        <charset val="238"/>
        <scheme val="minor"/>
      </rPr>
      <t> </t>
    </r>
  </si>
  <si>
    <t>LPP práca s bremenami, viazač bremien </t>
  </si>
  <si>
    <r>
      <t>12</t>
    </r>
    <r>
      <rPr>
        <sz val="11"/>
        <color rgb="FF000000"/>
        <rFont val="Calibri"/>
        <family val="2"/>
        <charset val="238"/>
        <scheme val="minor"/>
      </rPr>
      <t> </t>
    </r>
  </si>
  <si>
    <t>LPP ku školeniu na obsluhu vyhradených zariadení plynových. </t>
  </si>
  <si>
    <t>LPP ku školeniu na obsluhu vyhradených zariadení tlakových. </t>
  </si>
  <si>
    <t>Psychologické vyšetrenie pre vodičov skupiny C, D nad 3,5 tony </t>
  </si>
  <si>
    <t>Test na drogy /10 druhov/  multidrogový test </t>
  </si>
  <si>
    <t>Odber krvi na alkohol v ambulancii dodávateľa </t>
  </si>
  <si>
    <t>Dopravné náklady - preprava odobratej krvi do laboratória </t>
  </si>
  <si>
    <t>LPP práca s bremenami, viazač bremien, obsluha stavebných strojov, práca vo výškach, VZV, kategória 3-hluk, kategória 3, 4-chemický faktor, obsluha ruč.motor. píly  </t>
  </si>
  <si>
    <t>LPP práca so zobrazovacou jednotkou, vodič mot.vozidla do 3,5 tony </t>
  </si>
  <si>
    <t>Mimoriadna LPP pre zamestnancov - po PN, prejednanie zo sociálnej poisťovne </t>
  </si>
  <si>
    <t>LPP práca s bremenami, viazač bremien, VZV </t>
  </si>
  <si>
    <t>LPP pre práce vo výškach, nočnú prácu, práca s bremenami, viazač bremien, VZV, stav.stroje, vodič mot.vozidla sk. C,D nad 3,5 tony </t>
  </si>
  <si>
    <t>LPP pre práce vo výškach, nočnú prácu, práca s bremenami, viazač bremien, VZV, stav.stroje, vodič mot.vozidla sk. C,D nad 3,5 tony, zvárač </t>
  </si>
  <si>
    <t>LPP pre práce vo výškach, nočnú prácu, práca s bremenami, viazač bremien, VZV, vodič mot.vozidla do 3,5 tony, zvárač, lešenár </t>
  </si>
  <si>
    <t>LPP kategória 3-hluk, pre práce vo výškach, nočnú prácu, práca s bremenami, viazač bremien, lešenár, VZV, obsluha stavebných strojov, VTZ tlak., plynové, vodič mot.vozidla do 3,5 tony </t>
  </si>
  <si>
    <t>LPP kategória 3-hluk, kategória 3, 4 chemický faktor, pre práce vo výškach, nočnú prácu, práca s bremenami, viazač bremien, lešenár, VZV, obsluha stavebných strojov, zváranie, vodič mot.vozidla sk. C,D nad 3,5 tony </t>
  </si>
  <si>
    <t>Pracovná zdravotná služba (ďalej PZS) – dohľad nad zdravím zamestnancov v zmysle  zákona č. 355/2007 Z.z. v znení neskorších predpisov - lekárske prehliadky /vstupná, periodická, výstupná/ </t>
  </si>
  <si>
    <t>Overenie odbornej spôsobilosti fyzickej osoby na vykonávanie opráv technických zariadení pre jednu základnú skupinu, vrátane vydania výstupných dokladov</t>
  </si>
  <si>
    <t>Školenie pre práce vo výškach a na rebríkoch z vyhl. č. 147/2013 Z. z bez špeciálnej horolezeckej techniky</t>
  </si>
  <si>
    <t>Školenie zástupcov zamestnancov  pre bezpečnosť a ochranu zdravia pri práci v zmysle Zák. 124/2006 Z. z.</t>
  </si>
  <si>
    <t>Výchova a vzdelávanie vodičov motorových vozíkov</t>
  </si>
  <si>
    <t>Výchova a vzdelávanie osôb na obsluhu vybraných stavebných strojov a zariadení</t>
  </si>
  <si>
    <t xml:space="preserve">Osobitné školenia špeciálnych profesií (pilčíci) </t>
  </si>
  <si>
    <t>Výchova a vzdelávanie osôb na na montáž a demontáž lešenia (lešenári)</t>
  </si>
  <si>
    <t>Výchova a vzdelávanie osôb na obsluhu vyhradených zariadení zdvíhacích</t>
  </si>
  <si>
    <t>Výchova a vzdelávanie osôb na opravy vyhradených technických zariadení zdvíhacích</t>
  </si>
  <si>
    <t>Výchova a vzdelávanie viazačov bremien</t>
  </si>
  <si>
    <t>Opakovaná odborná príprava VTZ zdvíhacích a viazačov bremien</t>
  </si>
  <si>
    <t>Aktualizačná odborná príprava VTZ zdvíhacích a viazačov bremien</t>
  </si>
  <si>
    <t xml:space="preserve">Výchova a vzdelávanie osôb na obsluhu vyhradených technických zariadení tlakových </t>
  </si>
  <si>
    <t>Výchova a vzdelávanie osôb na opravy vyhradených zariadení tlakových</t>
  </si>
  <si>
    <t>Výchova a vzdelávanie elektrotechnikov, samostatných elektrotechnikov a elektrotechnikov na riadenie činností alebo riadenie prevádzky</t>
  </si>
  <si>
    <t>Výchova a vzdelávanie osôb na opravy vyhradených zariadení elektrických</t>
  </si>
  <si>
    <t>Výchova a vzdelávanie zváračov</t>
  </si>
  <si>
    <t>Školenie pre prácu s nebezpečnými chemickými faktormi</t>
  </si>
  <si>
    <t>Školenie prvej pomoci</t>
  </si>
  <si>
    <t>** v súlade so zápisom v obchodnom registri, resp. živnostenskom registri</t>
  </si>
  <si>
    <t xml:space="preserve">*Položka je bližšie uvedená v Opise predmetu zákazky - Príloha č. 1 Rámcovej zmluvy o poskytovaní služieb. Cena je uvedená na základe vlastných prepočtov, pričom sa zobrali do úvahy všetky skutočnosti, </t>
  </si>
  <si>
    <t xml:space="preserve">Merná jednotka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</si>
</sst>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Arial"/>
    </font>
    <font>
      <b/>
      <sz val="14"/>
      <color theme="1"/>
      <name val="Arial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14" fillId="0" borderId="0" applyFont="0" applyFill="0" applyBorder="0" applyAlignment="0" applyProtection="0"/>
  </cellStyleXfs>
  <cellXfs count="179">
    <xf numFmtId="0" fontId="0" fillId="0" borderId="0" xfId="0"/>
    <xf numFmtId="0" fontId="0" fillId="0" borderId="1" xfId="0" applyBorder="1" applyAlignment="1">
      <alignment wrapText="1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165" fontId="8" fillId="0" borderId="0" xfId="1" applyNumberFormat="1" applyFont="1" applyAlignment="1">
      <alignment horizontal="right" wrapText="1"/>
    </xf>
    <xf numFmtId="0" fontId="8" fillId="0" borderId="0" xfId="1" applyFont="1" applyAlignment="1">
      <alignment wrapText="1"/>
    </xf>
    <xf numFmtId="0" fontId="8" fillId="0" borderId="0" xfId="1" applyFont="1"/>
    <xf numFmtId="165" fontId="8" fillId="0" borderId="0" xfId="1" applyNumberFormat="1" applyFont="1" applyAlignment="1">
      <alignment horizontal="right" vertical="top"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wrapText="1"/>
    </xf>
    <xf numFmtId="0" fontId="2" fillId="3" borderId="9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164" fontId="0" fillId="4" borderId="8" xfId="0" applyNumberFormat="1" applyFill="1" applyBorder="1"/>
    <xf numFmtId="164" fontId="0" fillId="0" borderId="6" xfId="0" applyNumberFormat="1" applyBorder="1"/>
    <xf numFmtId="0" fontId="0" fillId="2" borderId="1" xfId="0" applyFill="1" applyBorder="1" applyAlignment="1">
      <alignment wrapText="1"/>
    </xf>
    <xf numFmtId="0" fontId="13" fillId="0" borderId="0" xfId="0" applyFont="1"/>
    <xf numFmtId="2" fontId="4" fillId="7" borderId="1" xfId="0" applyNumberFormat="1" applyFont="1" applyFill="1" applyBorder="1" applyAlignment="1">
      <alignment horizontal="right"/>
    </xf>
    <xf numFmtId="0" fontId="0" fillId="7" borderId="1" xfId="0" applyFill="1" applyBorder="1"/>
    <xf numFmtId="0" fontId="0" fillId="7" borderId="7" xfId="0" applyFill="1" applyBorder="1"/>
    <xf numFmtId="0" fontId="0" fillId="7" borderId="14" xfId="0" applyFill="1" applyBorder="1"/>
    <xf numFmtId="0" fontId="0" fillId="7" borderId="9" xfId="0" applyFill="1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8" fillId="0" borderId="0" xfId="1" applyNumberFormat="1" applyFont="1" applyAlignment="1">
      <alignment horizontal="right" wrapText="1"/>
    </xf>
    <xf numFmtId="165" fontId="18" fillId="0" borderId="0" xfId="1" applyNumberFormat="1" applyFont="1" applyAlignment="1">
      <alignment horizontal="right" vertical="top" wrapText="1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left" vertical="center" wrapText="1" indent="1"/>
    </xf>
    <xf numFmtId="165" fontId="0" fillId="7" borderId="1" xfId="0" applyNumberFormat="1" applyFill="1" applyBorder="1"/>
    <xf numFmtId="0" fontId="3" fillId="7" borderId="1" xfId="0" applyFont="1" applyFill="1" applyBorder="1"/>
    <xf numFmtId="2" fontId="3" fillId="7" borderId="1" xfId="0" applyNumberFormat="1" applyFont="1" applyFill="1" applyBorder="1" applyAlignment="1">
      <alignment horizontal="right"/>
    </xf>
    <xf numFmtId="164" fontId="3" fillId="0" borderId="6" xfId="0" applyNumberFormat="1" applyFont="1" applyBorder="1"/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0" xfId="0" applyFont="1"/>
    <xf numFmtId="2" fontId="10" fillId="0" borderId="0" xfId="0" applyNumberFormat="1" applyFont="1"/>
    <xf numFmtId="0" fontId="21" fillId="0" borderId="0" xfId="0" applyFont="1" applyAlignment="1">
      <alignment horizontal="center"/>
    </xf>
    <xf numFmtId="0" fontId="0" fillId="0" borderId="1" xfId="1" applyFont="1" applyBorder="1" applyAlignment="1">
      <alignment vertical="center" wrapText="1"/>
    </xf>
    <xf numFmtId="165" fontId="4" fillId="0" borderId="0" xfId="1" applyNumberFormat="1" applyFont="1" applyAlignment="1">
      <alignment horizontal="right" wrapText="1"/>
    </xf>
    <xf numFmtId="0" fontId="4" fillId="0" borderId="0" xfId="1" applyFont="1" applyAlignment="1">
      <alignment wrapText="1"/>
    </xf>
    <xf numFmtId="0" fontId="4" fillId="0" borderId="0" xfId="1" applyFont="1"/>
    <xf numFmtId="165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0" fillId="0" borderId="0" xfId="1" applyFont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4" borderId="20" xfId="0" applyNumberForma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2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64" fontId="0" fillId="4" borderId="20" xfId="0" applyNumberFormat="1" applyFill="1" applyBorder="1"/>
    <xf numFmtId="0" fontId="3" fillId="7" borderId="1" xfId="0" applyFont="1" applyFill="1" applyBorder="1" applyAlignment="1">
      <alignment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19" fillId="6" borderId="15" xfId="0" applyFont="1" applyFill="1" applyBorder="1" applyAlignment="1">
      <alignment vertical="center" wrapText="1"/>
    </xf>
    <xf numFmtId="0" fontId="0" fillId="7" borderId="14" xfId="0" applyFill="1" applyBorder="1" applyAlignment="1">
      <alignment vertical="center"/>
    </xf>
    <xf numFmtId="0" fontId="0" fillId="0" borderId="0" xfId="0" applyAlignment="1">
      <alignment vertical="center"/>
    </xf>
    <xf numFmtId="0" fontId="19" fillId="0" borderId="15" xfId="0" applyFont="1" applyBorder="1" applyAlignment="1">
      <alignment vertical="center" wrapText="1"/>
    </xf>
    <xf numFmtId="0" fontId="19" fillId="6" borderId="16" xfId="0" applyFont="1" applyFill="1" applyBorder="1" applyAlignment="1">
      <alignment vertical="center" wrapText="1"/>
    </xf>
    <xf numFmtId="0" fontId="19" fillId="6" borderId="17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19" fillId="6" borderId="15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164" fontId="0" fillId="0" borderId="36" xfId="0" applyNumberFormat="1" applyBorder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164" fontId="0" fillId="0" borderId="39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27" fillId="0" borderId="38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vertical="center"/>
    </xf>
    <xf numFmtId="164" fontId="9" fillId="4" borderId="4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0" borderId="22" xfId="1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5" fillId="0" borderId="22" xfId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5" fontId="0" fillId="0" borderId="6" xfId="0" applyNumberFormat="1" applyBorder="1"/>
    <xf numFmtId="0" fontId="0" fillId="0" borderId="0" xfId="0" applyAlignment="1">
      <alignment horizontal="right"/>
    </xf>
    <xf numFmtId="0" fontId="0" fillId="0" borderId="15" xfId="1" applyFont="1" applyBorder="1" applyAlignment="1">
      <alignment vertical="center" wrapText="1"/>
    </xf>
    <xf numFmtId="0" fontId="0" fillId="0" borderId="18" xfId="1" applyFont="1" applyBorder="1" applyAlignment="1">
      <alignment vertical="center" wrapText="1"/>
    </xf>
    <xf numFmtId="49" fontId="0" fillId="7" borderId="1" xfId="1" applyNumberFormat="1" applyFont="1" applyFill="1" applyBorder="1" applyAlignment="1">
      <alignment horizontal="center" vertical="center" wrapText="1"/>
    </xf>
    <xf numFmtId="0" fontId="0" fillId="0" borderId="19" xfId="1" applyFont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 shrinkToFit="1"/>
    </xf>
    <xf numFmtId="0" fontId="0" fillId="0" borderId="1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0" fillId="0" borderId="21" xfId="0" applyFont="1" applyBorder="1" applyAlignment="1">
      <alignment horizontal="left" wrapText="1"/>
    </xf>
    <xf numFmtId="49" fontId="0" fillId="7" borderId="1" xfId="1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49" fontId="1" fillId="7" borderId="1" xfId="1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49" fontId="0" fillId="7" borderId="15" xfId="1" applyNumberFormat="1" applyFont="1" applyFill="1" applyBorder="1" applyAlignment="1">
      <alignment horizontal="left" vertical="center" wrapText="1"/>
    </xf>
    <xf numFmtId="49" fontId="0" fillId="7" borderId="18" xfId="1" applyNumberFormat="1" applyFont="1" applyFill="1" applyBorder="1" applyAlignment="1">
      <alignment horizontal="left" vertical="center" wrapText="1"/>
    </xf>
    <xf numFmtId="49" fontId="0" fillId="7" borderId="19" xfId="1" applyNumberFormat="1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4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2" fillId="0" borderId="0" xfId="0" applyFont="1" applyAlignment="1">
      <alignment horizontal="center" wrapText="1" shrinkToFit="1"/>
    </xf>
    <xf numFmtId="0" fontId="10" fillId="0" borderId="0" xfId="0" applyFont="1" applyAlignment="1">
      <alignment horizontal="left" wrapText="1"/>
    </xf>
    <xf numFmtId="0" fontId="25" fillId="0" borderId="3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</cellXfs>
  <cellStyles count="3">
    <cellStyle name="Mena" xfId="2" builtinId="4"/>
    <cellStyle name="Normálna" xfId="0" builtinId="0"/>
    <cellStyle name="Normálna 2" xfId="1" xr:uid="{9C015CD1-283C-4E66-B282-F16CCE59BB04}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E2CC-06D3-4411-9C37-B5E9A18B9F39}">
  <dimension ref="A1:I41"/>
  <sheetViews>
    <sheetView topLeftCell="A9" zoomScale="86" zoomScaleNormal="86" workbookViewId="0">
      <selection activeCell="B30" sqref="B30:F30"/>
    </sheetView>
  </sheetViews>
  <sheetFormatPr defaultRowHeight="15" x14ac:dyDescent="0.25"/>
  <cols>
    <col min="1" max="1" width="4.85546875" style="9" customWidth="1"/>
    <col min="2" max="2" width="125.5703125" customWidth="1"/>
    <col min="3" max="3" width="17.28515625" bestFit="1" customWidth="1"/>
    <col min="4" max="4" width="14.5703125" customWidth="1"/>
    <col min="5" max="5" width="15.28515625" style="2" customWidth="1"/>
    <col min="6" max="6" width="16.7109375" customWidth="1"/>
    <col min="7" max="7" width="13.42578125" customWidth="1"/>
  </cols>
  <sheetData>
    <row r="1" spans="1:9" x14ac:dyDescent="0.25">
      <c r="D1" s="136" t="s">
        <v>99</v>
      </c>
      <c r="E1" s="136"/>
      <c r="F1" s="136"/>
    </row>
    <row r="2" spans="1:9" ht="23.65" customHeight="1" x14ac:dyDescent="0.3">
      <c r="A2" s="155" t="s">
        <v>0</v>
      </c>
      <c r="B2" s="155"/>
      <c r="C2" s="155"/>
      <c r="D2" s="155"/>
      <c r="E2" s="155"/>
      <c r="F2" s="155"/>
    </row>
    <row r="3" spans="1:9" ht="10.15" customHeight="1" x14ac:dyDescent="0.3">
      <c r="A3" s="53"/>
      <c r="B3" s="53"/>
      <c r="C3" s="53"/>
      <c r="D3" s="53"/>
      <c r="E3" s="53"/>
      <c r="F3" s="53"/>
    </row>
    <row r="4" spans="1:9" ht="15.75" customHeight="1" x14ac:dyDescent="0.25">
      <c r="A4" s="157" t="s">
        <v>1</v>
      </c>
      <c r="B4" s="157"/>
      <c r="C4" s="157"/>
      <c r="D4" s="157"/>
      <c r="E4" s="157"/>
      <c r="F4" s="157"/>
    </row>
    <row r="5" spans="1:9" ht="9.75" customHeight="1" x14ac:dyDescent="0.25">
      <c r="A5" s="157"/>
      <c r="B5" s="157"/>
      <c r="C5" s="157"/>
      <c r="D5" s="157"/>
      <c r="E5" s="157"/>
      <c r="F5" s="157"/>
    </row>
    <row r="6" spans="1:9" s="57" customFormat="1" ht="18.75" customHeight="1" x14ac:dyDescent="0.2">
      <c r="A6" s="144" t="s">
        <v>84</v>
      </c>
      <c r="B6" s="144"/>
      <c r="C6" s="156"/>
      <c r="D6" s="156"/>
      <c r="E6" s="156"/>
      <c r="F6" s="156"/>
      <c r="G6" s="55"/>
      <c r="H6" s="56"/>
      <c r="I6" s="56"/>
    </row>
    <row r="7" spans="1:9" s="60" customFormat="1" ht="20.100000000000001" customHeight="1" x14ac:dyDescent="0.25">
      <c r="A7" s="144" t="s">
        <v>83</v>
      </c>
      <c r="B7" s="144"/>
      <c r="C7" s="156"/>
      <c r="D7" s="156"/>
      <c r="E7" s="156"/>
      <c r="F7" s="156"/>
      <c r="G7" s="58"/>
      <c r="H7" s="59"/>
      <c r="I7" s="59"/>
    </row>
    <row r="8" spans="1:9" s="60" customFormat="1" ht="20.100000000000001" customHeight="1" x14ac:dyDescent="0.25">
      <c r="A8" s="144" t="s">
        <v>2</v>
      </c>
      <c r="B8" s="144"/>
      <c r="C8" s="154"/>
      <c r="D8" s="154"/>
      <c r="E8" s="154"/>
      <c r="F8" s="154"/>
      <c r="G8" s="58"/>
      <c r="H8" s="59"/>
      <c r="I8" s="59"/>
    </row>
    <row r="9" spans="1:9" s="60" customFormat="1" ht="20.100000000000001" customHeight="1" x14ac:dyDescent="0.25">
      <c r="A9" s="144" t="s">
        <v>87</v>
      </c>
      <c r="B9" s="144"/>
      <c r="C9" s="158"/>
      <c r="D9" s="159"/>
      <c r="E9" s="159"/>
      <c r="F9" s="160"/>
      <c r="G9" s="58"/>
      <c r="H9" s="59"/>
      <c r="I9" s="59"/>
    </row>
    <row r="10" spans="1:9" s="54" customFormat="1" ht="20.100000000000001" customHeight="1" x14ac:dyDescent="0.25">
      <c r="A10" s="137" t="s">
        <v>88</v>
      </c>
      <c r="B10" s="138"/>
      <c r="C10" s="158"/>
      <c r="D10" s="159"/>
      <c r="E10" s="159"/>
      <c r="F10" s="160"/>
      <c r="G10" s="61"/>
      <c r="H10" s="61"/>
      <c r="I10" s="61"/>
    </row>
    <row r="11" spans="1:9" s="60" customFormat="1" ht="20.100000000000001" customHeight="1" x14ac:dyDescent="0.25">
      <c r="A11" s="137" t="s">
        <v>89</v>
      </c>
      <c r="B11" s="140"/>
      <c r="C11" s="158"/>
      <c r="D11" s="159"/>
      <c r="E11" s="159"/>
      <c r="F11" s="160"/>
      <c r="G11" s="58"/>
      <c r="H11" s="59"/>
      <c r="I11" s="59"/>
    </row>
    <row r="12" spans="1:9" s="60" customFormat="1" ht="20.100000000000001" customHeight="1" x14ac:dyDescent="0.25">
      <c r="A12" s="144" t="s">
        <v>90</v>
      </c>
      <c r="B12" s="144"/>
      <c r="C12" s="154"/>
      <c r="D12" s="154"/>
      <c r="E12" s="154"/>
      <c r="F12" s="154"/>
      <c r="G12" s="58"/>
      <c r="H12" s="59"/>
      <c r="I12" s="59"/>
    </row>
    <row r="13" spans="1:9" ht="12" customHeight="1" thickBot="1" x14ac:dyDescent="0.3"/>
    <row r="14" spans="1:9" ht="45" x14ac:dyDescent="0.25">
      <c r="A14" s="4" t="s">
        <v>3</v>
      </c>
      <c r="B14" s="5" t="s">
        <v>86</v>
      </c>
      <c r="C14" s="5" t="s">
        <v>5</v>
      </c>
      <c r="D14" s="6" t="s">
        <v>6</v>
      </c>
      <c r="E14" s="7" t="s">
        <v>7</v>
      </c>
      <c r="F14" s="8" t="s">
        <v>8</v>
      </c>
    </row>
    <row r="15" spans="1:9" ht="30" customHeight="1" x14ac:dyDescent="0.25">
      <c r="A15" s="10" t="s">
        <v>9</v>
      </c>
      <c r="B15" s="62" t="s">
        <v>94</v>
      </c>
      <c r="C15" s="63" t="s">
        <v>10</v>
      </c>
      <c r="D15" s="34">
        <v>240</v>
      </c>
      <c r="E15" s="69"/>
      <c r="F15" s="64">
        <f>E15*D15</f>
        <v>0</v>
      </c>
      <c r="G15" s="25"/>
    </row>
    <row r="16" spans="1:9" ht="30" customHeight="1" x14ac:dyDescent="0.25">
      <c r="A16" s="10" t="s">
        <v>11</v>
      </c>
      <c r="B16" s="65" t="s">
        <v>95</v>
      </c>
      <c r="C16" s="161" t="s">
        <v>12</v>
      </c>
      <c r="D16" s="162"/>
      <c r="E16" s="163"/>
      <c r="F16" s="64">
        <f>'1B Faktory prostredia'!F26</f>
        <v>0</v>
      </c>
    </row>
    <row r="17" spans="1:7" ht="30" customHeight="1" x14ac:dyDescent="0.25">
      <c r="A17" s="10">
        <v>2</v>
      </c>
      <c r="B17" s="62" t="s">
        <v>96</v>
      </c>
      <c r="C17" s="161" t="s">
        <v>13</v>
      </c>
      <c r="D17" s="162"/>
      <c r="E17" s="163"/>
      <c r="F17" s="64">
        <f>'2 LPP'!F46</f>
        <v>0</v>
      </c>
    </row>
    <row r="18" spans="1:7" ht="24" customHeight="1" x14ac:dyDescent="0.25">
      <c r="A18" s="10">
        <v>3</v>
      </c>
      <c r="B18" s="49" t="s">
        <v>85</v>
      </c>
      <c r="C18" s="63" t="s">
        <v>14</v>
      </c>
      <c r="D18" s="34">
        <v>48</v>
      </c>
      <c r="E18" s="69"/>
      <c r="F18" s="64">
        <f>E18*D18</f>
        <v>0</v>
      </c>
    </row>
    <row r="19" spans="1:7" ht="30" customHeight="1" x14ac:dyDescent="0.25">
      <c r="A19" s="10">
        <v>4</v>
      </c>
      <c r="B19" s="49" t="s">
        <v>15</v>
      </c>
      <c r="C19" s="161" t="s">
        <v>16</v>
      </c>
      <c r="D19" s="162"/>
      <c r="E19" s="163"/>
      <c r="F19" s="64">
        <f>'4 školenia'!F46</f>
        <v>0</v>
      </c>
    </row>
    <row r="20" spans="1:7" ht="24" customHeight="1" x14ac:dyDescent="0.25">
      <c r="A20" s="10" t="s">
        <v>17</v>
      </c>
      <c r="B20" s="66" t="s">
        <v>18</v>
      </c>
      <c r="C20" s="63" t="s">
        <v>10</v>
      </c>
      <c r="D20" s="34">
        <v>135</v>
      </c>
      <c r="E20" s="70"/>
      <c r="F20" s="64">
        <f t="shared" ref="F20:F25" si="0">E20*D20</f>
        <v>0</v>
      </c>
      <c r="G20" s="25"/>
    </row>
    <row r="21" spans="1:7" ht="30" customHeight="1" x14ac:dyDescent="0.25">
      <c r="A21" s="10" t="s">
        <v>19</v>
      </c>
      <c r="B21" s="66" t="s">
        <v>20</v>
      </c>
      <c r="C21" s="63" t="s">
        <v>10</v>
      </c>
      <c r="D21" s="34">
        <v>55</v>
      </c>
      <c r="E21" s="70"/>
      <c r="F21" s="64">
        <f t="shared" si="0"/>
        <v>0</v>
      </c>
      <c r="G21" s="25"/>
    </row>
    <row r="22" spans="1:7" ht="24" customHeight="1" x14ac:dyDescent="0.25">
      <c r="A22" s="10" t="s">
        <v>21</v>
      </c>
      <c r="B22" s="65" t="s">
        <v>22</v>
      </c>
      <c r="C22" s="63" t="s">
        <v>10</v>
      </c>
      <c r="D22" s="34">
        <v>55</v>
      </c>
      <c r="E22" s="70"/>
      <c r="F22" s="64">
        <f t="shared" si="0"/>
        <v>0</v>
      </c>
      <c r="G22" s="25"/>
    </row>
    <row r="23" spans="1:7" ht="23.25" customHeight="1" x14ac:dyDescent="0.25">
      <c r="A23" s="10" t="s">
        <v>23</v>
      </c>
      <c r="B23" s="65" t="s">
        <v>24</v>
      </c>
      <c r="C23" s="63" t="s">
        <v>10</v>
      </c>
      <c r="D23" s="34">
        <v>25</v>
      </c>
      <c r="E23" s="70"/>
      <c r="F23" s="64">
        <f t="shared" si="0"/>
        <v>0</v>
      </c>
      <c r="G23" s="25"/>
    </row>
    <row r="24" spans="1:7" ht="24.75" customHeight="1" x14ac:dyDescent="0.25">
      <c r="A24" s="10">
        <v>7</v>
      </c>
      <c r="B24" s="65" t="s">
        <v>25</v>
      </c>
      <c r="C24" s="63" t="s">
        <v>10</v>
      </c>
      <c r="D24" s="34">
        <v>48</v>
      </c>
      <c r="E24" s="70"/>
      <c r="F24" s="64">
        <f t="shared" si="0"/>
        <v>0</v>
      </c>
      <c r="G24" s="25"/>
    </row>
    <row r="25" spans="1:7" ht="30" customHeight="1" x14ac:dyDescent="0.25">
      <c r="A25" s="10">
        <v>8</v>
      </c>
      <c r="B25" s="66" t="s">
        <v>26</v>
      </c>
      <c r="C25" s="63" t="s">
        <v>10</v>
      </c>
      <c r="D25" s="34">
        <v>6</v>
      </c>
      <c r="E25" s="70"/>
      <c r="F25" s="64">
        <f t="shared" si="0"/>
        <v>0</v>
      </c>
      <c r="G25" s="25"/>
    </row>
    <row r="26" spans="1:7" ht="25.5" customHeight="1" x14ac:dyDescent="0.25">
      <c r="A26" s="10">
        <v>9</v>
      </c>
      <c r="B26" s="50" t="s">
        <v>27</v>
      </c>
      <c r="C26" s="161" t="s">
        <v>28</v>
      </c>
      <c r="D26" s="162"/>
      <c r="E26" s="163"/>
      <c r="F26" s="64">
        <f>'9 Aktivity Wellbeign'!F29</f>
        <v>0</v>
      </c>
    </row>
    <row r="27" spans="1:7" ht="30" customHeight="1" thickBot="1" x14ac:dyDescent="0.3">
      <c r="A27" s="149" t="s">
        <v>29</v>
      </c>
      <c r="B27" s="150"/>
      <c r="C27" s="150"/>
      <c r="D27" s="150"/>
      <c r="E27" s="151"/>
      <c r="F27" s="67">
        <f>SUM(F15:F26)</f>
        <v>0</v>
      </c>
    </row>
    <row r="28" spans="1:7" x14ac:dyDescent="0.25">
      <c r="B28" s="51" t="s">
        <v>91</v>
      </c>
      <c r="C28" s="51"/>
      <c r="D28" s="51"/>
      <c r="E28" s="52"/>
      <c r="F28" s="51"/>
    </row>
    <row r="29" spans="1:7" x14ac:dyDescent="0.25">
      <c r="B29" s="51" t="s">
        <v>159</v>
      </c>
      <c r="C29" s="51"/>
      <c r="D29" s="51"/>
      <c r="E29" s="51"/>
      <c r="F29" s="51"/>
    </row>
    <row r="30" spans="1:7" x14ac:dyDescent="0.25">
      <c r="B30" s="164" t="s">
        <v>92</v>
      </c>
      <c r="C30" s="164"/>
      <c r="D30" s="164"/>
      <c r="E30" s="164"/>
      <c r="F30" s="164"/>
    </row>
    <row r="31" spans="1:7" x14ac:dyDescent="0.25">
      <c r="B31" s="51" t="s">
        <v>93</v>
      </c>
      <c r="C31" s="51"/>
      <c r="D31" s="51"/>
      <c r="E31" s="51"/>
      <c r="F31" s="51"/>
    </row>
    <row r="32" spans="1:7" ht="15.75" x14ac:dyDescent="0.25">
      <c r="B32" s="68" t="s">
        <v>98</v>
      </c>
      <c r="E32"/>
    </row>
    <row r="33" spans="2:6" ht="15.75" x14ac:dyDescent="0.25">
      <c r="B33" s="68"/>
      <c r="E33"/>
    </row>
    <row r="34" spans="2:6" x14ac:dyDescent="0.25">
      <c r="C34" s="145" t="s">
        <v>30</v>
      </c>
      <c r="D34" s="145"/>
      <c r="E34" s="145"/>
      <c r="F34" s="145"/>
    </row>
    <row r="35" spans="2:6" x14ac:dyDescent="0.25">
      <c r="C35" s="145" t="s">
        <v>31</v>
      </c>
      <c r="D35" s="145"/>
      <c r="E35" s="145"/>
      <c r="F35" s="145"/>
    </row>
    <row r="36" spans="2:6" x14ac:dyDescent="0.25">
      <c r="C36" s="145" t="s">
        <v>97</v>
      </c>
      <c r="D36" s="145"/>
      <c r="E36" s="145"/>
      <c r="F36" s="145"/>
    </row>
    <row r="39" spans="2:6" x14ac:dyDescent="0.25">
      <c r="B39" s="19"/>
    </row>
    <row r="40" spans="2:6" x14ac:dyDescent="0.25">
      <c r="B40" s="51"/>
    </row>
    <row r="41" spans="2:6" ht="15.75" x14ac:dyDescent="0.25">
      <c r="B41" s="68"/>
    </row>
  </sheetData>
  <mergeCells count="26">
    <mergeCell ref="C11:F11"/>
    <mergeCell ref="C34:F34"/>
    <mergeCell ref="C35:F35"/>
    <mergeCell ref="C36:F36"/>
    <mergeCell ref="A27:E27"/>
    <mergeCell ref="C16:E16"/>
    <mergeCell ref="C26:E26"/>
    <mergeCell ref="C19:E19"/>
    <mergeCell ref="B30:F30"/>
    <mergeCell ref="C17:E17"/>
    <mergeCell ref="D1:F1"/>
    <mergeCell ref="A8:B8"/>
    <mergeCell ref="C8:F8"/>
    <mergeCell ref="A12:B12"/>
    <mergeCell ref="C12:F12"/>
    <mergeCell ref="A2:F2"/>
    <mergeCell ref="A6:B6"/>
    <mergeCell ref="A7:B7"/>
    <mergeCell ref="C7:F7"/>
    <mergeCell ref="A4:F5"/>
    <mergeCell ref="C6:F6"/>
    <mergeCell ref="A9:B9"/>
    <mergeCell ref="A11:B11"/>
    <mergeCell ref="A10:B10"/>
    <mergeCell ref="C10:F10"/>
    <mergeCell ref="C9:F9"/>
  </mergeCells>
  <pageMargins left="0.70866141732283461" right="0.7086614173228346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6320-1743-4BE2-B5F3-98AE8E1241E0}">
  <dimension ref="A1:O33"/>
  <sheetViews>
    <sheetView topLeftCell="A11" zoomScale="83" zoomScaleNormal="83" workbookViewId="0">
      <selection activeCell="B21" sqref="B21"/>
    </sheetView>
  </sheetViews>
  <sheetFormatPr defaultRowHeight="15" x14ac:dyDescent="0.25"/>
  <cols>
    <col min="1" max="1" width="4.85546875" style="9" customWidth="1"/>
    <col min="2" max="2" width="113.140625" customWidth="1"/>
    <col min="3" max="3" width="17.28515625" style="33" bestFit="1" customWidth="1"/>
    <col min="4" max="4" width="14.5703125" style="33" customWidth="1"/>
    <col min="5" max="5" width="15.85546875" style="38" customWidth="1"/>
    <col min="6" max="6" width="16.7109375" customWidth="1"/>
    <col min="7" max="7" width="13.42578125" customWidth="1"/>
  </cols>
  <sheetData>
    <row r="1" spans="1:15" x14ac:dyDescent="0.25">
      <c r="C1" s="18"/>
      <c r="D1" s="136" t="s">
        <v>99</v>
      </c>
      <c r="E1" s="136"/>
      <c r="F1" s="136"/>
      <c r="G1" s="18"/>
    </row>
    <row r="2" spans="1:15" ht="25.5" customHeight="1" x14ac:dyDescent="0.25">
      <c r="A2" s="142" t="s">
        <v>0</v>
      </c>
      <c r="B2" s="142"/>
      <c r="C2" s="142"/>
      <c r="D2" s="142"/>
      <c r="E2" s="142"/>
      <c r="F2" s="142"/>
    </row>
    <row r="3" spans="1:15" ht="10.15" customHeight="1" x14ac:dyDescent="0.25">
      <c r="A3" s="3"/>
      <c r="B3" s="3"/>
      <c r="C3" s="32"/>
      <c r="D3" s="32"/>
      <c r="E3" s="32"/>
      <c r="F3" s="3"/>
    </row>
    <row r="4" spans="1:15" s="13" customFormat="1" ht="12.75" x14ac:dyDescent="0.2">
      <c r="A4" s="157" t="s">
        <v>1</v>
      </c>
      <c r="B4" s="157"/>
      <c r="C4" s="157"/>
      <c r="D4" s="157"/>
      <c r="E4" s="157"/>
      <c r="F4" s="157"/>
      <c r="G4" s="16"/>
      <c r="H4" s="16"/>
      <c r="I4" s="16"/>
      <c r="J4" s="16"/>
      <c r="K4" s="16"/>
      <c r="L4" s="16"/>
      <c r="M4" s="11"/>
      <c r="N4" s="12"/>
      <c r="O4" s="12"/>
    </row>
    <row r="5" spans="1:15" s="16" customFormat="1" ht="19.5" customHeight="1" x14ac:dyDescent="0.25">
      <c r="A5" s="157"/>
      <c r="B5" s="157"/>
      <c r="C5" s="157"/>
      <c r="D5" s="157"/>
      <c r="E5" s="157"/>
      <c r="F5" s="157"/>
      <c r="M5" s="14"/>
      <c r="N5" s="15"/>
      <c r="O5" s="15"/>
    </row>
    <row r="6" spans="1:15" s="16" customFormat="1" ht="19.5" customHeight="1" x14ac:dyDescent="0.25">
      <c r="A6" s="144" t="s">
        <v>84</v>
      </c>
      <c r="B6" s="144"/>
      <c r="C6" s="156"/>
      <c r="D6" s="156"/>
      <c r="E6" s="156"/>
      <c r="F6" s="156"/>
      <c r="M6" s="14"/>
      <c r="N6" s="15"/>
      <c r="O6" s="15"/>
    </row>
    <row r="7" spans="1:15" s="16" customFormat="1" ht="19.5" customHeight="1" x14ac:dyDescent="0.25">
      <c r="A7" s="144" t="s">
        <v>83</v>
      </c>
      <c r="B7" s="144"/>
      <c r="C7" s="156"/>
      <c r="D7" s="156"/>
      <c r="E7" s="156"/>
      <c r="F7" s="156"/>
      <c r="M7" s="14"/>
      <c r="N7" s="15"/>
      <c r="O7" s="15"/>
    </row>
    <row r="8" spans="1:15" s="16" customFormat="1" ht="19.5" customHeight="1" x14ac:dyDescent="0.25">
      <c r="A8" s="144" t="s">
        <v>2</v>
      </c>
      <c r="B8" s="144"/>
      <c r="C8" s="154"/>
      <c r="D8" s="154"/>
      <c r="E8" s="154"/>
      <c r="F8" s="154"/>
      <c r="M8" s="14"/>
      <c r="N8" s="15"/>
      <c r="O8" s="15"/>
    </row>
    <row r="9" spans="1:15" ht="19.5" customHeight="1" x14ac:dyDescent="0.25">
      <c r="A9" s="144" t="s">
        <v>87</v>
      </c>
      <c r="B9" s="144"/>
      <c r="C9" s="158"/>
      <c r="D9" s="159"/>
      <c r="E9" s="159"/>
      <c r="F9" s="160"/>
    </row>
    <row r="10" spans="1:15" ht="19.5" customHeight="1" x14ac:dyDescent="0.25">
      <c r="A10" s="137" t="s">
        <v>88</v>
      </c>
      <c r="B10" s="138"/>
      <c r="C10" s="158"/>
      <c r="D10" s="159"/>
      <c r="E10" s="159"/>
      <c r="F10" s="160"/>
    </row>
    <row r="11" spans="1:15" ht="19.5" customHeight="1" x14ac:dyDescent="0.25">
      <c r="A11" s="137" t="s">
        <v>89</v>
      </c>
      <c r="B11" s="140"/>
      <c r="C11" s="158"/>
      <c r="D11" s="159"/>
      <c r="E11" s="159"/>
      <c r="F11" s="160"/>
    </row>
    <row r="12" spans="1:15" ht="19.5" customHeight="1" x14ac:dyDescent="0.25">
      <c r="A12" s="144" t="s">
        <v>90</v>
      </c>
      <c r="B12" s="144"/>
      <c r="C12" s="154"/>
      <c r="D12" s="154"/>
      <c r="E12" s="154"/>
      <c r="F12" s="154"/>
    </row>
    <row r="13" spans="1:15" ht="15.75" customHeight="1" thickBot="1" x14ac:dyDescent="0.3">
      <c r="A13" s="141"/>
      <c r="B13" s="141"/>
      <c r="C13" s="141"/>
      <c r="D13" s="141"/>
      <c r="E13" s="141"/>
      <c r="F13" s="141"/>
    </row>
    <row r="14" spans="1:15" ht="30" customHeight="1" x14ac:dyDescent="0.25">
      <c r="A14" s="111" t="s">
        <v>11</v>
      </c>
      <c r="B14" s="165" t="s">
        <v>32</v>
      </c>
      <c r="C14" s="166"/>
      <c r="D14" s="166"/>
      <c r="E14" s="166"/>
      <c r="F14" s="167"/>
    </row>
    <row r="15" spans="1:15" ht="44.25" customHeight="1" x14ac:dyDescent="0.25">
      <c r="A15" s="112" t="s">
        <v>3</v>
      </c>
      <c r="B15" s="76" t="s">
        <v>4</v>
      </c>
      <c r="C15" s="76" t="s">
        <v>5</v>
      </c>
      <c r="D15" s="108" t="s">
        <v>6</v>
      </c>
      <c r="E15" s="109" t="s">
        <v>7</v>
      </c>
      <c r="F15" s="110" t="s">
        <v>8</v>
      </c>
    </row>
    <row r="16" spans="1:15" ht="27" customHeight="1" x14ac:dyDescent="0.25">
      <c r="A16" s="71">
        <v>1</v>
      </c>
      <c r="B16" s="1" t="s">
        <v>33</v>
      </c>
      <c r="C16" s="46" t="s">
        <v>34</v>
      </c>
      <c r="D16" s="47">
        <v>20</v>
      </c>
      <c r="E16" s="48"/>
      <c r="F16" s="23">
        <f>E16*D16</f>
        <v>0</v>
      </c>
    </row>
    <row r="17" spans="1:6" ht="27" customHeight="1" x14ac:dyDescent="0.25">
      <c r="A17" s="71">
        <v>2</v>
      </c>
      <c r="B17" s="1" t="s">
        <v>35</v>
      </c>
      <c r="C17" s="46" t="s">
        <v>34</v>
      </c>
      <c r="D17" s="47">
        <v>20</v>
      </c>
      <c r="E17" s="48"/>
      <c r="F17" s="23">
        <f t="shared" ref="F17:F25" si="0">E17*D17</f>
        <v>0</v>
      </c>
    </row>
    <row r="18" spans="1:6" ht="27" customHeight="1" x14ac:dyDescent="0.25">
      <c r="A18" s="71">
        <v>3</v>
      </c>
      <c r="B18" s="1" t="s">
        <v>36</v>
      </c>
      <c r="C18" s="46" t="s">
        <v>34</v>
      </c>
      <c r="D18" s="47">
        <v>8</v>
      </c>
      <c r="E18" s="48"/>
      <c r="F18" s="23">
        <f>E18*D18</f>
        <v>0</v>
      </c>
    </row>
    <row r="19" spans="1:6" ht="27" customHeight="1" x14ac:dyDescent="0.25">
      <c r="A19" s="71">
        <v>4</v>
      </c>
      <c r="B19" s="1" t="s">
        <v>37</v>
      </c>
      <c r="C19" s="46" t="s">
        <v>34</v>
      </c>
      <c r="D19" s="47">
        <v>8</v>
      </c>
      <c r="E19" s="48"/>
      <c r="F19" s="23">
        <f t="shared" si="0"/>
        <v>0</v>
      </c>
    </row>
    <row r="20" spans="1:6" s="18" customFormat="1" ht="27" customHeight="1" x14ac:dyDescent="0.25">
      <c r="A20" s="71">
        <v>5</v>
      </c>
      <c r="B20" s="1" t="s">
        <v>38</v>
      </c>
      <c r="C20" s="46" t="s">
        <v>34</v>
      </c>
      <c r="D20" s="47">
        <v>8</v>
      </c>
      <c r="E20" s="48"/>
      <c r="F20" s="23">
        <f t="shared" si="0"/>
        <v>0</v>
      </c>
    </row>
    <row r="21" spans="1:6" s="18" customFormat="1" ht="27" customHeight="1" x14ac:dyDescent="0.25">
      <c r="A21" s="71">
        <v>6</v>
      </c>
      <c r="B21" s="1" t="s">
        <v>39</v>
      </c>
      <c r="C21" s="46" t="s">
        <v>34</v>
      </c>
      <c r="D21" s="47">
        <v>8</v>
      </c>
      <c r="E21" s="48"/>
      <c r="F21" s="23">
        <f t="shared" si="0"/>
        <v>0</v>
      </c>
    </row>
    <row r="22" spans="1:6" s="18" customFormat="1" ht="27" customHeight="1" x14ac:dyDescent="0.25">
      <c r="A22" s="71">
        <v>7</v>
      </c>
      <c r="B22" s="1" t="s">
        <v>40</v>
      </c>
      <c r="C22" s="46" t="s">
        <v>41</v>
      </c>
      <c r="D22" s="47">
        <v>27</v>
      </c>
      <c r="E22" s="48"/>
      <c r="F22" s="23">
        <f t="shared" si="0"/>
        <v>0</v>
      </c>
    </row>
    <row r="23" spans="1:6" s="18" customFormat="1" ht="27" customHeight="1" x14ac:dyDescent="0.25">
      <c r="A23" s="71">
        <v>8</v>
      </c>
      <c r="B23" s="1" t="s">
        <v>42</v>
      </c>
      <c r="C23" s="46" t="s">
        <v>41</v>
      </c>
      <c r="D23" s="47">
        <v>27</v>
      </c>
      <c r="E23" s="48"/>
      <c r="F23" s="23">
        <f t="shared" si="0"/>
        <v>0</v>
      </c>
    </row>
    <row r="24" spans="1:6" s="18" customFormat="1" ht="27" customHeight="1" x14ac:dyDescent="0.25">
      <c r="A24" s="71">
        <v>9</v>
      </c>
      <c r="B24" s="24" t="s">
        <v>43</v>
      </c>
      <c r="C24" s="46" t="s">
        <v>41</v>
      </c>
      <c r="D24" s="47">
        <v>40</v>
      </c>
      <c r="E24" s="48"/>
      <c r="F24" s="23">
        <f t="shared" si="0"/>
        <v>0</v>
      </c>
    </row>
    <row r="25" spans="1:6" ht="27" customHeight="1" x14ac:dyDescent="0.25">
      <c r="A25" s="71">
        <v>10</v>
      </c>
      <c r="B25" s="1" t="s">
        <v>44</v>
      </c>
      <c r="C25" s="46" t="s">
        <v>41</v>
      </c>
      <c r="D25" s="47">
        <v>67</v>
      </c>
      <c r="E25" s="48"/>
      <c r="F25" s="23">
        <f t="shared" si="0"/>
        <v>0</v>
      </c>
    </row>
    <row r="26" spans="1:6" ht="27" customHeight="1" thickBot="1" x14ac:dyDescent="0.3">
      <c r="A26" s="149" t="s">
        <v>29</v>
      </c>
      <c r="B26" s="150"/>
      <c r="C26" s="150"/>
      <c r="D26" s="150"/>
      <c r="E26" s="151"/>
      <c r="F26" s="72">
        <f>SUM(F16:F25)</f>
        <v>0</v>
      </c>
    </row>
    <row r="27" spans="1:6" x14ac:dyDescent="0.25">
      <c r="A27" s="89" t="s">
        <v>158</v>
      </c>
      <c r="B27" s="19"/>
    </row>
    <row r="28" spans="1:6" ht="15.75" x14ac:dyDescent="0.25">
      <c r="B28" s="68"/>
    </row>
    <row r="29" spans="1:6" x14ac:dyDescent="0.25">
      <c r="A29" s="17"/>
      <c r="B29" s="18"/>
      <c r="C29" s="35"/>
      <c r="D29" s="35"/>
      <c r="E29" s="35"/>
      <c r="F29" s="18"/>
    </row>
    <row r="30" spans="1:6" x14ac:dyDescent="0.25">
      <c r="A30" s="17"/>
      <c r="B30" s="18"/>
      <c r="C30" s="152"/>
      <c r="D30" s="152"/>
      <c r="E30" s="152"/>
      <c r="F30" s="152"/>
    </row>
    <row r="31" spans="1:6" x14ac:dyDescent="0.25">
      <c r="A31" s="17"/>
      <c r="B31" s="18"/>
      <c r="C31" s="145" t="s">
        <v>30</v>
      </c>
      <c r="D31" s="145"/>
      <c r="E31" s="145"/>
      <c r="F31" s="145"/>
    </row>
    <row r="32" spans="1:6" x14ac:dyDescent="0.25">
      <c r="A32" s="17"/>
      <c r="B32" s="18"/>
      <c r="C32" s="145" t="s">
        <v>31</v>
      </c>
      <c r="D32" s="145"/>
      <c r="E32" s="145"/>
      <c r="F32" s="145"/>
    </row>
    <row r="33" spans="1:6" x14ac:dyDescent="0.25">
      <c r="A33" s="17"/>
      <c r="B33" s="18"/>
      <c r="C33" s="145" t="s">
        <v>97</v>
      </c>
      <c r="D33" s="145"/>
      <c r="E33" s="145"/>
      <c r="F33" s="145"/>
    </row>
  </sheetData>
  <mergeCells count="24">
    <mergeCell ref="A11:B11"/>
    <mergeCell ref="C11:F11"/>
    <mergeCell ref="A8:B8"/>
    <mergeCell ref="C8:F8"/>
    <mergeCell ref="A9:B9"/>
    <mergeCell ref="C9:F9"/>
    <mergeCell ref="A10:B10"/>
    <mergeCell ref="C10:F10"/>
    <mergeCell ref="D1:F1"/>
    <mergeCell ref="A4:F5"/>
    <mergeCell ref="A6:B6"/>
    <mergeCell ref="C6:F6"/>
    <mergeCell ref="A7:B7"/>
    <mergeCell ref="C7:F7"/>
    <mergeCell ref="A2:F2"/>
    <mergeCell ref="A12:B12"/>
    <mergeCell ref="C12:F12"/>
    <mergeCell ref="C32:F32"/>
    <mergeCell ref="C33:F33"/>
    <mergeCell ref="B14:F14"/>
    <mergeCell ref="C30:F30"/>
    <mergeCell ref="A26:E26"/>
    <mergeCell ref="C31:F31"/>
    <mergeCell ref="A13:F13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2C332-93F6-4436-8A56-D62950708DD3}">
  <dimension ref="A1:N53"/>
  <sheetViews>
    <sheetView tabSelected="1" topLeftCell="A4" zoomScale="86" zoomScaleNormal="86" workbookViewId="0">
      <selection activeCell="C15" sqref="C15"/>
    </sheetView>
  </sheetViews>
  <sheetFormatPr defaultRowHeight="15" x14ac:dyDescent="0.25"/>
  <cols>
    <col min="1" max="1" width="4.85546875" customWidth="1"/>
    <col min="2" max="2" width="127.42578125" customWidth="1"/>
    <col min="3" max="3" width="16.7109375" customWidth="1"/>
    <col min="4" max="4" width="13.7109375" customWidth="1"/>
    <col min="5" max="5" width="14.28515625" customWidth="1"/>
    <col min="6" max="6" width="16" customWidth="1"/>
    <col min="7" max="7" width="11.7109375" customWidth="1"/>
  </cols>
  <sheetData>
    <row r="1" spans="1:14" x14ac:dyDescent="0.25">
      <c r="A1" s="9"/>
      <c r="D1" s="136" t="s">
        <v>99</v>
      </c>
      <c r="E1" s="136"/>
      <c r="F1" s="136"/>
    </row>
    <row r="2" spans="1:14" ht="23.65" customHeight="1" x14ac:dyDescent="0.3">
      <c r="A2" s="155" t="s">
        <v>0</v>
      </c>
      <c r="B2" s="155"/>
      <c r="C2" s="155"/>
      <c r="D2" s="155"/>
      <c r="E2" s="155"/>
      <c r="F2" s="155"/>
    </row>
    <row r="3" spans="1:14" ht="10.5" customHeight="1" x14ac:dyDescent="0.3">
      <c r="A3" s="53"/>
      <c r="B3" s="53"/>
      <c r="C3" s="53"/>
      <c r="D3" s="53"/>
      <c r="E3" s="53"/>
      <c r="F3" s="53"/>
    </row>
    <row r="4" spans="1:14" ht="27.75" customHeight="1" x14ac:dyDescent="0.25">
      <c r="A4" s="168" t="s">
        <v>1</v>
      </c>
      <c r="B4" s="168"/>
      <c r="C4" s="168"/>
      <c r="D4" s="168"/>
      <c r="E4" s="168"/>
      <c r="F4" s="168"/>
      <c r="G4" s="77"/>
    </row>
    <row r="5" spans="1:14" ht="19.5" customHeight="1" x14ac:dyDescent="0.25">
      <c r="A5" s="144" t="s">
        <v>84</v>
      </c>
      <c r="B5" s="144"/>
      <c r="C5" s="139"/>
      <c r="D5" s="139"/>
      <c r="E5" s="139"/>
      <c r="F5" s="139"/>
    </row>
    <row r="6" spans="1:14" s="57" customFormat="1" ht="19.5" customHeight="1" x14ac:dyDescent="0.2">
      <c r="A6" s="144" t="s">
        <v>83</v>
      </c>
      <c r="B6" s="144"/>
      <c r="C6" s="139"/>
      <c r="D6" s="139"/>
      <c r="E6" s="139"/>
      <c r="F6" s="139"/>
      <c r="G6" s="60"/>
      <c r="H6" s="60"/>
      <c r="I6" s="60"/>
      <c r="J6" s="60"/>
      <c r="K6" s="60"/>
      <c r="L6" s="60"/>
      <c r="M6" s="56"/>
      <c r="N6" s="56"/>
    </row>
    <row r="7" spans="1:14" s="60" customFormat="1" ht="19.5" customHeight="1" x14ac:dyDescent="0.25">
      <c r="A7" s="144" t="s">
        <v>2</v>
      </c>
      <c r="B7" s="144"/>
      <c r="C7" s="139"/>
      <c r="D7" s="139"/>
      <c r="E7" s="139"/>
      <c r="F7" s="139"/>
      <c r="G7"/>
      <c r="H7"/>
      <c r="I7"/>
      <c r="J7"/>
      <c r="K7"/>
      <c r="L7"/>
      <c r="M7" s="59"/>
      <c r="N7" s="59"/>
    </row>
    <row r="8" spans="1:14" s="60" customFormat="1" ht="19.5" customHeight="1" x14ac:dyDescent="0.25">
      <c r="A8" s="144" t="s">
        <v>87</v>
      </c>
      <c r="B8" s="144"/>
      <c r="C8" s="139"/>
      <c r="D8" s="139"/>
      <c r="E8" s="139"/>
      <c r="F8" s="139"/>
      <c r="G8"/>
      <c r="H8"/>
      <c r="I8"/>
      <c r="J8"/>
      <c r="K8"/>
      <c r="L8"/>
      <c r="M8" s="59"/>
      <c r="N8" s="59"/>
    </row>
    <row r="9" spans="1:14" s="60" customFormat="1" ht="19.5" customHeight="1" x14ac:dyDescent="0.25">
      <c r="A9" s="137" t="s">
        <v>88</v>
      </c>
      <c r="B9" s="138"/>
      <c r="C9" s="139"/>
      <c r="D9" s="139"/>
      <c r="E9" s="139"/>
      <c r="F9" s="139"/>
      <c r="M9" s="59"/>
      <c r="N9" s="59"/>
    </row>
    <row r="10" spans="1:14" ht="19.5" customHeight="1" x14ac:dyDescent="0.25">
      <c r="A10" s="137" t="s">
        <v>89</v>
      </c>
      <c r="B10" s="140"/>
      <c r="C10" s="139"/>
      <c r="D10" s="139"/>
      <c r="E10" s="139"/>
      <c r="F10" s="139"/>
    </row>
    <row r="11" spans="1:14" ht="19.5" customHeight="1" x14ac:dyDescent="0.25">
      <c r="A11" s="144" t="s">
        <v>90</v>
      </c>
      <c r="B11" s="144"/>
      <c r="C11" s="139"/>
      <c r="D11" s="139"/>
      <c r="E11" s="139"/>
      <c r="F11" s="139"/>
    </row>
    <row r="12" spans="1:14" ht="15" customHeight="1" thickBot="1" x14ac:dyDescent="0.35">
      <c r="A12" s="53"/>
      <c r="B12" s="53"/>
      <c r="C12" s="53"/>
      <c r="D12" s="53"/>
      <c r="E12" s="53"/>
      <c r="F12" s="53"/>
    </row>
    <row r="13" spans="1:14" ht="35.25" customHeight="1" x14ac:dyDescent="0.25">
      <c r="A13" s="95">
        <v>2</v>
      </c>
      <c r="B13" s="170" t="s">
        <v>138</v>
      </c>
      <c r="C13" s="171"/>
      <c r="D13" s="172"/>
      <c r="E13" s="172"/>
      <c r="F13" s="173"/>
    </row>
    <row r="14" spans="1:14" ht="45" x14ac:dyDescent="0.25">
      <c r="A14" s="96" t="s">
        <v>100</v>
      </c>
      <c r="B14" s="74" t="s">
        <v>5</v>
      </c>
      <c r="C14" s="76" t="s">
        <v>160</v>
      </c>
      <c r="D14" s="75" t="s">
        <v>6</v>
      </c>
      <c r="E14" s="21" t="s">
        <v>7</v>
      </c>
      <c r="F14" s="97" t="s">
        <v>8</v>
      </c>
    </row>
    <row r="15" spans="1:14" s="80" customFormat="1" ht="15" customHeight="1" x14ac:dyDescent="0.25">
      <c r="A15" s="98" t="s">
        <v>101</v>
      </c>
      <c r="B15" s="78" t="s">
        <v>102</v>
      </c>
      <c r="C15" s="31" t="s">
        <v>66</v>
      </c>
      <c r="D15" s="90">
        <v>20</v>
      </c>
      <c r="E15" s="79"/>
      <c r="F15" s="99">
        <f>E15*D15</f>
        <v>0</v>
      </c>
    </row>
    <row r="16" spans="1:14" s="80" customFormat="1" ht="15" customHeight="1" x14ac:dyDescent="0.25">
      <c r="A16" s="100" t="s">
        <v>103</v>
      </c>
      <c r="B16" s="78" t="s">
        <v>104</v>
      </c>
      <c r="C16" s="31" t="s">
        <v>66</v>
      </c>
      <c r="D16" s="90">
        <v>40</v>
      </c>
      <c r="E16" s="79"/>
      <c r="F16" s="99">
        <f t="shared" ref="F16:F42" si="0">E16*D16</f>
        <v>0</v>
      </c>
    </row>
    <row r="17" spans="1:6" s="80" customFormat="1" ht="15" customHeight="1" x14ac:dyDescent="0.25">
      <c r="A17" s="100" t="s">
        <v>105</v>
      </c>
      <c r="B17" s="78" t="s">
        <v>106</v>
      </c>
      <c r="C17" s="31" t="s">
        <v>66</v>
      </c>
      <c r="D17" s="90">
        <v>120</v>
      </c>
      <c r="E17" s="79"/>
      <c r="F17" s="99">
        <f t="shared" si="0"/>
        <v>0</v>
      </c>
    </row>
    <row r="18" spans="1:6" s="80" customFormat="1" ht="15" customHeight="1" x14ac:dyDescent="0.25">
      <c r="A18" s="100" t="s">
        <v>107</v>
      </c>
      <c r="B18" s="78" t="s">
        <v>108</v>
      </c>
      <c r="C18" s="31" t="s">
        <v>66</v>
      </c>
      <c r="D18" s="90">
        <v>40</v>
      </c>
      <c r="E18" s="79"/>
      <c r="F18" s="99">
        <f t="shared" si="0"/>
        <v>0</v>
      </c>
    </row>
    <row r="19" spans="1:6" s="80" customFormat="1" ht="15" customHeight="1" x14ac:dyDescent="0.25">
      <c r="A19" s="100" t="s">
        <v>109</v>
      </c>
      <c r="B19" s="78" t="s">
        <v>110</v>
      </c>
      <c r="C19" s="31" t="s">
        <v>66</v>
      </c>
      <c r="D19" s="91">
        <v>140</v>
      </c>
      <c r="E19" s="79"/>
      <c r="F19" s="99">
        <f t="shared" si="0"/>
        <v>0</v>
      </c>
    </row>
    <row r="20" spans="1:6" s="80" customFormat="1" ht="15" customHeight="1" x14ac:dyDescent="0.25">
      <c r="A20" s="100" t="s">
        <v>111</v>
      </c>
      <c r="B20" s="78" t="s">
        <v>112</v>
      </c>
      <c r="C20" s="31" t="s">
        <v>66</v>
      </c>
      <c r="D20" s="91">
        <v>160</v>
      </c>
      <c r="E20" s="79"/>
      <c r="F20" s="99">
        <f t="shared" si="0"/>
        <v>0</v>
      </c>
    </row>
    <row r="21" spans="1:6" s="80" customFormat="1" ht="30" customHeight="1" x14ac:dyDescent="0.25">
      <c r="A21" s="100" t="s">
        <v>113</v>
      </c>
      <c r="B21" s="78" t="s">
        <v>114</v>
      </c>
      <c r="C21" s="31" t="s">
        <v>66</v>
      </c>
      <c r="D21" s="90">
        <v>40</v>
      </c>
      <c r="E21" s="79"/>
      <c r="F21" s="99">
        <f t="shared" si="0"/>
        <v>0</v>
      </c>
    </row>
    <row r="22" spans="1:6" s="80" customFormat="1" ht="15" customHeight="1" x14ac:dyDescent="0.25">
      <c r="A22" s="100" t="s">
        <v>115</v>
      </c>
      <c r="B22" s="78" t="s">
        <v>45</v>
      </c>
      <c r="C22" s="31" t="s">
        <v>66</v>
      </c>
      <c r="D22" s="90">
        <v>24</v>
      </c>
      <c r="E22" s="79"/>
      <c r="F22" s="99">
        <f t="shared" si="0"/>
        <v>0</v>
      </c>
    </row>
    <row r="23" spans="1:6" s="80" customFormat="1" ht="15" customHeight="1" x14ac:dyDescent="0.25">
      <c r="A23" s="100" t="s">
        <v>116</v>
      </c>
      <c r="B23" s="78" t="s">
        <v>117</v>
      </c>
      <c r="C23" s="31" t="s">
        <v>66</v>
      </c>
      <c r="D23" s="90">
        <v>24</v>
      </c>
      <c r="E23" s="79"/>
      <c r="F23" s="99">
        <f t="shared" si="0"/>
        <v>0</v>
      </c>
    </row>
    <row r="24" spans="1:6" s="80" customFormat="1" ht="15" customHeight="1" x14ac:dyDescent="0.25">
      <c r="A24" s="100" t="s">
        <v>118</v>
      </c>
      <c r="B24" s="81" t="s">
        <v>119</v>
      </c>
      <c r="C24" s="31" t="s">
        <v>66</v>
      </c>
      <c r="D24" s="90">
        <v>160</v>
      </c>
      <c r="E24" s="79"/>
      <c r="F24" s="99">
        <f>E24*D24</f>
        <v>0</v>
      </c>
    </row>
    <row r="25" spans="1:6" s="80" customFormat="1" ht="15" customHeight="1" x14ac:dyDescent="0.25">
      <c r="A25" s="100" t="s">
        <v>120</v>
      </c>
      <c r="B25" s="81" t="s">
        <v>121</v>
      </c>
      <c r="C25" s="31" t="s">
        <v>66</v>
      </c>
      <c r="D25" s="90">
        <v>240</v>
      </c>
      <c r="E25" s="79"/>
      <c r="F25" s="99">
        <f t="shared" si="0"/>
        <v>0</v>
      </c>
    </row>
    <row r="26" spans="1:6" s="80" customFormat="1" ht="15" customHeight="1" x14ac:dyDescent="0.25">
      <c r="A26" s="100" t="s">
        <v>122</v>
      </c>
      <c r="B26" s="78" t="s">
        <v>123</v>
      </c>
      <c r="C26" s="31" t="s">
        <v>66</v>
      </c>
      <c r="D26" s="90">
        <v>20</v>
      </c>
      <c r="E26" s="79"/>
      <c r="F26" s="99">
        <f t="shared" si="0"/>
        <v>0</v>
      </c>
    </row>
    <row r="27" spans="1:6" s="80" customFormat="1" ht="15" customHeight="1" x14ac:dyDescent="0.25">
      <c r="A27" s="100">
        <v>13</v>
      </c>
      <c r="B27" s="78" t="s">
        <v>124</v>
      </c>
      <c r="C27" s="31" t="s">
        <v>66</v>
      </c>
      <c r="D27" s="90">
        <v>20</v>
      </c>
      <c r="E27" s="79"/>
      <c r="F27" s="99">
        <f t="shared" si="0"/>
        <v>0</v>
      </c>
    </row>
    <row r="28" spans="1:6" s="80" customFormat="1" ht="15" customHeight="1" x14ac:dyDescent="0.25">
      <c r="A28" s="100">
        <v>14</v>
      </c>
      <c r="B28" s="78" t="s">
        <v>125</v>
      </c>
      <c r="C28" s="31" t="s">
        <v>66</v>
      </c>
      <c r="D28" s="90">
        <v>120</v>
      </c>
      <c r="E28" s="79"/>
      <c r="F28" s="99">
        <f t="shared" si="0"/>
        <v>0</v>
      </c>
    </row>
    <row r="29" spans="1:6" s="80" customFormat="1" ht="15" customHeight="1" x14ac:dyDescent="0.25">
      <c r="A29" s="100">
        <v>15</v>
      </c>
      <c r="B29" s="81" t="s">
        <v>126</v>
      </c>
      <c r="C29" s="31" t="s">
        <v>66</v>
      </c>
      <c r="D29" s="90">
        <v>600</v>
      </c>
      <c r="E29" s="79"/>
      <c r="F29" s="99">
        <f t="shared" si="0"/>
        <v>0</v>
      </c>
    </row>
    <row r="30" spans="1:6" s="80" customFormat="1" ht="15" customHeight="1" x14ac:dyDescent="0.25">
      <c r="A30" s="100">
        <v>16</v>
      </c>
      <c r="B30" s="78" t="s">
        <v>127</v>
      </c>
      <c r="C30" s="31" t="s">
        <v>66</v>
      </c>
      <c r="D30" s="90">
        <v>20</v>
      </c>
      <c r="E30" s="79"/>
      <c r="F30" s="99">
        <f t="shared" si="0"/>
        <v>0</v>
      </c>
    </row>
    <row r="31" spans="1:6" s="80" customFormat="1" ht="15" customHeight="1" x14ac:dyDescent="0.25">
      <c r="A31" s="100">
        <v>17</v>
      </c>
      <c r="B31" s="78" t="s">
        <v>46</v>
      </c>
      <c r="C31" s="31" t="s">
        <v>66</v>
      </c>
      <c r="D31" s="90">
        <v>8</v>
      </c>
      <c r="E31" s="79"/>
      <c r="F31" s="99">
        <f t="shared" si="0"/>
        <v>0</v>
      </c>
    </row>
    <row r="32" spans="1:6" s="80" customFormat="1" ht="15" customHeight="1" x14ac:dyDescent="0.25">
      <c r="A32" s="100">
        <v>18</v>
      </c>
      <c r="B32" s="81" t="s">
        <v>128</v>
      </c>
      <c r="C32" s="31" t="s">
        <v>66</v>
      </c>
      <c r="D32" s="90">
        <v>8</v>
      </c>
      <c r="E32" s="79"/>
      <c r="F32" s="99">
        <f t="shared" si="0"/>
        <v>0</v>
      </c>
    </row>
    <row r="33" spans="1:6" s="80" customFormat="1" ht="31.5" customHeight="1" x14ac:dyDescent="0.25">
      <c r="A33" s="100">
        <v>19</v>
      </c>
      <c r="B33" s="81" t="s">
        <v>129</v>
      </c>
      <c r="C33" s="31" t="s">
        <v>66</v>
      </c>
      <c r="D33" s="90">
        <v>20</v>
      </c>
      <c r="E33" s="79"/>
      <c r="F33" s="99">
        <f t="shared" si="0"/>
        <v>0</v>
      </c>
    </row>
    <row r="34" spans="1:6" s="80" customFormat="1" ht="15" customHeight="1" x14ac:dyDescent="0.25">
      <c r="A34" s="100">
        <v>20</v>
      </c>
      <c r="B34" s="78" t="s">
        <v>130</v>
      </c>
      <c r="C34" s="31" t="s">
        <v>66</v>
      </c>
      <c r="D34" s="90">
        <v>140</v>
      </c>
      <c r="E34" s="79"/>
      <c r="F34" s="99">
        <f t="shared" si="0"/>
        <v>0</v>
      </c>
    </row>
    <row r="35" spans="1:6" s="80" customFormat="1" ht="15" customHeight="1" x14ac:dyDescent="0.25">
      <c r="A35" s="100">
        <v>21</v>
      </c>
      <c r="B35" s="81" t="s">
        <v>131</v>
      </c>
      <c r="C35" s="31" t="s">
        <v>66</v>
      </c>
      <c r="D35" s="90">
        <v>28</v>
      </c>
      <c r="E35" s="79"/>
      <c r="F35" s="99">
        <f t="shared" si="0"/>
        <v>0</v>
      </c>
    </row>
    <row r="36" spans="1:6" s="80" customFormat="1" ht="15" customHeight="1" x14ac:dyDescent="0.25">
      <c r="A36" s="100">
        <v>22</v>
      </c>
      <c r="B36" s="78" t="s">
        <v>132</v>
      </c>
      <c r="C36" s="31" t="s">
        <v>66</v>
      </c>
      <c r="D36" s="90">
        <v>20</v>
      </c>
      <c r="E36" s="79"/>
      <c r="F36" s="99">
        <f t="shared" si="0"/>
        <v>0</v>
      </c>
    </row>
    <row r="37" spans="1:6" s="80" customFormat="1" ht="15" customHeight="1" x14ac:dyDescent="0.25">
      <c r="A37" s="100">
        <v>23</v>
      </c>
      <c r="B37" s="78" t="s">
        <v>133</v>
      </c>
      <c r="C37" s="31" t="s">
        <v>66</v>
      </c>
      <c r="D37" s="90">
        <v>20</v>
      </c>
      <c r="E37" s="79"/>
      <c r="F37" s="99">
        <f t="shared" si="0"/>
        <v>0</v>
      </c>
    </row>
    <row r="38" spans="1:6" s="80" customFormat="1" ht="15" customHeight="1" x14ac:dyDescent="0.25">
      <c r="A38" s="100">
        <v>24</v>
      </c>
      <c r="B38" s="78" t="s">
        <v>134</v>
      </c>
      <c r="C38" s="31" t="s">
        <v>66</v>
      </c>
      <c r="D38" s="91">
        <v>20</v>
      </c>
      <c r="E38" s="79"/>
      <c r="F38" s="99">
        <f t="shared" si="0"/>
        <v>0</v>
      </c>
    </row>
    <row r="39" spans="1:6" s="80" customFormat="1" ht="15" customHeight="1" x14ac:dyDescent="0.25">
      <c r="A39" s="100">
        <v>25</v>
      </c>
      <c r="B39" s="78" t="s">
        <v>135</v>
      </c>
      <c r="C39" s="31" t="s">
        <v>66</v>
      </c>
      <c r="D39" s="91">
        <v>20</v>
      </c>
      <c r="E39" s="79"/>
      <c r="F39" s="99">
        <f t="shared" si="0"/>
        <v>0</v>
      </c>
    </row>
    <row r="40" spans="1:6" s="80" customFormat="1" ht="32.25" customHeight="1" x14ac:dyDescent="0.25">
      <c r="A40" s="100">
        <v>26</v>
      </c>
      <c r="B40" s="78" t="s">
        <v>136</v>
      </c>
      <c r="C40" s="31" t="s">
        <v>66</v>
      </c>
      <c r="D40" s="91">
        <v>20</v>
      </c>
      <c r="E40" s="79"/>
      <c r="F40" s="99">
        <f t="shared" si="0"/>
        <v>0</v>
      </c>
    </row>
    <row r="41" spans="1:6" s="80" customFormat="1" ht="30.75" customHeight="1" x14ac:dyDescent="0.25">
      <c r="A41" s="101">
        <v>27</v>
      </c>
      <c r="B41" s="82" t="s">
        <v>137</v>
      </c>
      <c r="C41" s="31" t="s">
        <v>66</v>
      </c>
      <c r="D41" s="91">
        <v>20</v>
      </c>
      <c r="E41" s="79"/>
      <c r="F41" s="99">
        <f t="shared" si="0"/>
        <v>0</v>
      </c>
    </row>
    <row r="42" spans="1:6" s="80" customFormat="1" ht="15" customHeight="1" x14ac:dyDescent="0.25">
      <c r="A42" s="101">
        <v>28</v>
      </c>
      <c r="B42" s="83" t="s">
        <v>47</v>
      </c>
      <c r="C42" s="31" t="s">
        <v>66</v>
      </c>
      <c r="D42" s="91">
        <v>20</v>
      </c>
      <c r="E42" s="79"/>
      <c r="F42" s="99">
        <f t="shared" si="0"/>
        <v>0</v>
      </c>
    </row>
    <row r="43" spans="1:6" s="80" customFormat="1" ht="15" customHeight="1" x14ac:dyDescent="0.25">
      <c r="A43" s="102">
        <v>29</v>
      </c>
      <c r="B43" s="84" t="s">
        <v>48</v>
      </c>
      <c r="C43" s="31" t="s">
        <v>66</v>
      </c>
      <c r="D43" s="92">
        <v>40</v>
      </c>
      <c r="E43" s="85"/>
      <c r="F43" s="103">
        <f t="shared" ref="F43" si="1">E43*D43</f>
        <v>0</v>
      </c>
    </row>
    <row r="44" spans="1:6" s="80" customFormat="1" ht="15" customHeight="1" x14ac:dyDescent="0.25">
      <c r="A44" s="102">
        <v>30</v>
      </c>
      <c r="B44" s="86" t="s">
        <v>49</v>
      </c>
      <c r="C44" s="31" t="s">
        <v>66</v>
      </c>
      <c r="D44" s="93">
        <v>20</v>
      </c>
      <c r="E44" s="87"/>
      <c r="F44" s="104">
        <f t="shared" ref="F44:F45" si="2">E44*D44</f>
        <v>0</v>
      </c>
    </row>
    <row r="45" spans="1:6" s="80" customFormat="1" ht="15" customHeight="1" x14ac:dyDescent="0.25">
      <c r="A45" s="105">
        <v>31</v>
      </c>
      <c r="B45" s="88" t="s">
        <v>50</v>
      </c>
      <c r="C45" s="31" t="s">
        <v>66</v>
      </c>
      <c r="D45" s="94">
        <v>260</v>
      </c>
      <c r="E45" s="73"/>
      <c r="F45" s="106">
        <f t="shared" si="2"/>
        <v>0</v>
      </c>
    </row>
    <row r="46" spans="1:6" s="80" customFormat="1" ht="24" customHeight="1" thickBot="1" x14ac:dyDescent="0.3">
      <c r="A46" s="149" t="s">
        <v>29</v>
      </c>
      <c r="B46" s="150"/>
      <c r="C46" s="150"/>
      <c r="D46" s="150"/>
      <c r="E46" s="150"/>
      <c r="F46" s="107">
        <f>SUM(F15:F45)</f>
        <v>0</v>
      </c>
    </row>
    <row r="47" spans="1:6" x14ac:dyDescent="0.25">
      <c r="A47" s="169" t="s">
        <v>158</v>
      </c>
      <c r="B47" s="169"/>
      <c r="C47" s="169"/>
      <c r="D47" s="169"/>
      <c r="E47" s="169"/>
    </row>
    <row r="51" spans="3:6" x14ac:dyDescent="0.25">
      <c r="C51" s="145" t="s">
        <v>30</v>
      </c>
      <c r="D51" s="145"/>
      <c r="E51" s="145"/>
      <c r="F51" s="145"/>
    </row>
    <row r="52" spans="3:6" x14ac:dyDescent="0.25">
      <c r="C52" s="145" t="s">
        <v>31</v>
      </c>
      <c r="D52" s="145"/>
      <c r="E52" s="145"/>
      <c r="F52" s="145"/>
    </row>
    <row r="53" spans="3:6" x14ac:dyDescent="0.25">
      <c r="C53" s="145" t="s">
        <v>97</v>
      </c>
      <c r="D53" s="145"/>
      <c r="E53" s="145"/>
      <c r="F53" s="145"/>
    </row>
  </sheetData>
  <mergeCells count="23">
    <mergeCell ref="C8:F8"/>
    <mergeCell ref="C9:F9"/>
    <mergeCell ref="C10:F10"/>
    <mergeCell ref="C11:F11"/>
    <mergeCell ref="A9:B9"/>
    <mergeCell ref="A10:B10"/>
    <mergeCell ref="A11:B11"/>
    <mergeCell ref="A8:B8"/>
    <mergeCell ref="A47:E47"/>
    <mergeCell ref="C51:F51"/>
    <mergeCell ref="C52:F52"/>
    <mergeCell ref="C53:F53"/>
    <mergeCell ref="B13:F13"/>
    <mergeCell ref="A46:E46"/>
    <mergeCell ref="D1:F1"/>
    <mergeCell ref="A4:F4"/>
    <mergeCell ref="C5:F5"/>
    <mergeCell ref="C6:F6"/>
    <mergeCell ref="C7:F7"/>
    <mergeCell ref="A6:B6"/>
    <mergeCell ref="A7:B7"/>
    <mergeCell ref="A2:F2"/>
    <mergeCell ref="A5:B5"/>
  </mergeCells>
  <phoneticPr fontId="20" type="noConversion"/>
  <pageMargins left="0.70866141732283461" right="0.70866141732283461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EA28-F31D-4C63-B1CD-98C2298D4B80}">
  <dimension ref="A1:O53"/>
  <sheetViews>
    <sheetView topLeftCell="A8" zoomScale="87" zoomScaleNormal="87" workbookViewId="0">
      <selection activeCell="B23" sqref="B23"/>
    </sheetView>
  </sheetViews>
  <sheetFormatPr defaultRowHeight="15" x14ac:dyDescent="0.25"/>
  <cols>
    <col min="1" max="1" width="4.85546875" style="9" customWidth="1"/>
    <col min="2" max="2" width="121.42578125" customWidth="1"/>
    <col min="3" max="3" width="17.28515625" bestFit="1" customWidth="1"/>
    <col min="4" max="4" width="14.5703125" customWidth="1"/>
    <col min="5" max="5" width="15.28515625" style="2" customWidth="1"/>
    <col min="6" max="6" width="16.7109375" customWidth="1"/>
    <col min="7" max="7" width="13.42578125" customWidth="1"/>
  </cols>
  <sheetData>
    <row r="1" spans="1:15" x14ac:dyDescent="0.25">
      <c r="C1" s="18"/>
      <c r="D1" s="136" t="s">
        <v>99</v>
      </c>
      <c r="E1" s="136"/>
      <c r="F1" s="136"/>
      <c r="G1" s="18"/>
    </row>
    <row r="2" spans="1:15" ht="23.65" customHeight="1" x14ac:dyDescent="0.25">
      <c r="A2" s="142" t="s">
        <v>0</v>
      </c>
      <c r="B2" s="142"/>
      <c r="C2" s="142"/>
      <c r="D2" s="142"/>
      <c r="E2" s="142"/>
      <c r="F2" s="142"/>
    </row>
    <row r="3" spans="1:15" ht="33" customHeight="1" x14ac:dyDescent="0.25">
      <c r="A3" s="143" t="s">
        <v>1</v>
      </c>
      <c r="B3" s="143"/>
      <c r="C3" s="143"/>
      <c r="D3" s="143"/>
      <c r="E3" s="143"/>
      <c r="F3" s="143"/>
    </row>
    <row r="4" spans="1:15" ht="19.5" customHeight="1" x14ac:dyDescent="0.25">
      <c r="A4" s="144" t="s">
        <v>84</v>
      </c>
      <c r="B4" s="144"/>
      <c r="C4" s="139"/>
      <c r="D4" s="139"/>
      <c r="E4" s="139"/>
      <c r="F4" s="139"/>
    </row>
    <row r="5" spans="1:15" s="13" customFormat="1" ht="19.5" customHeight="1" x14ac:dyDescent="0.25">
      <c r="A5" s="144" t="s">
        <v>83</v>
      </c>
      <c r="B5" s="144"/>
      <c r="C5" s="139"/>
      <c r="D5" s="139"/>
      <c r="E5" s="139"/>
      <c r="F5" s="139"/>
      <c r="G5"/>
      <c r="H5"/>
      <c r="I5"/>
      <c r="J5"/>
      <c r="K5"/>
      <c r="L5"/>
      <c r="M5" s="11"/>
      <c r="N5" s="12"/>
      <c r="O5" s="12"/>
    </row>
    <row r="6" spans="1:15" s="16" customFormat="1" ht="19.5" customHeight="1" x14ac:dyDescent="0.25">
      <c r="A6" s="144" t="s">
        <v>2</v>
      </c>
      <c r="B6" s="144"/>
      <c r="C6" s="139"/>
      <c r="D6" s="139"/>
      <c r="E6" s="139"/>
      <c r="F6" s="139"/>
      <c r="G6"/>
      <c r="H6"/>
      <c r="I6"/>
      <c r="J6"/>
      <c r="K6"/>
      <c r="L6"/>
      <c r="M6" s="14"/>
      <c r="N6" s="15"/>
      <c r="O6" s="15"/>
    </row>
    <row r="7" spans="1:15" s="16" customFormat="1" ht="19.5" customHeight="1" x14ac:dyDescent="0.25">
      <c r="A7" s="144" t="s">
        <v>87</v>
      </c>
      <c r="B7" s="144"/>
      <c r="C7" s="139"/>
      <c r="D7" s="139"/>
      <c r="E7" s="139"/>
      <c r="F7" s="139"/>
      <c r="G7"/>
      <c r="H7"/>
      <c r="I7"/>
      <c r="J7"/>
      <c r="K7"/>
      <c r="L7"/>
      <c r="M7" s="14"/>
      <c r="N7" s="15"/>
      <c r="O7" s="15"/>
    </row>
    <row r="8" spans="1:15" s="16" customFormat="1" ht="19.5" customHeight="1" x14ac:dyDescent="0.25">
      <c r="A8" s="137" t="s">
        <v>88</v>
      </c>
      <c r="B8" s="138"/>
      <c r="C8" s="139"/>
      <c r="D8" s="139"/>
      <c r="E8" s="139"/>
      <c r="F8" s="139"/>
      <c r="G8"/>
      <c r="H8"/>
      <c r="I8"/>
      <c r="J8"/>
      <c r="K8"/>
      <c r="L8"/>
      <c r="M8" s="14"/>
      <c r="N8" s="15"/>
      <c r="O8" s="15"/>
    </row>
    <row r="9" spans="1:15" s="16" customFormat="1" ht="19.5" customHeight="1" x14ac:dyDescent="0.25">
      <c r="A9" s="137" t="s">
        <v>89</v>
      </c>
      <c r="B9" s="140"/>
      <c r="C9" s="139"/>
      <c r="D9" s="139"/>
      <c r="E9" s="139"/>
      <c r="F9" s="139"/>
      <c r="G9"/>
      <c r="H9"/>
      <c r="I9"/>
      <c r="J9"/>
      <c r="K9"/>
      <c r="L9"/>
      <c r="M9" s="14"/>
      <c r="N9" s="15"/>
      <c r="O9" s="15"/>
    </row>
    <row r="10" spans="1:15" ht="19.5" customHeight="1" x14ac:dyDescent="0.25">
      <c r="A10" s="144" t="s">
        <v>90</v>
      </c>
      <c r="B10" s="144"/>
      <c r="C10" s="139"/>
      <c r="D10" s="139"/>
      <c r="E10" s="139"/>
      <c r="F10" s="139"/>
    </row>
    <row r="11" spans="1:15" ht="15.75" customHeight="1" thickBot="1" x14ac:dyDescent="0.3">
      <c r="A11" s="141"/>
      <c r="B11" s="141"/>
      <c r="C11" s="141"/>
      <c r="D11" s="141"/>
      <c r="E11" s="141"/>
      <c r="F11" s="141"/>
    </row>
    <row r="12" spans="1:15" ht="26.45" customHeight="1" x14ac:dyDescent="0.25">
      <c r="A12" s="44">
        <v>4</v>
      </c>
      <c r="B12" s="146" t="s">
        <v>51</v>
      </c>
      <c r="C12" s="147"/>
      <c r="D12" s="147"/>
      <c r="E12" s="147"/>
      <c r="F12" s="148"/>
    </row>
    <row r="13" spans="1:15" ht="48.75" customHeight="1" x14ac:dyDescent="0.25">
      <c r="A13" s="113" t="s">
        <v>3</v>
      </c>
      <c r="B13" s="20" t="s">
        <v>4</v>
      </c>
      <c r="C13" s="20" t="s">
        <v>5</v>
      </c>
      <c r="D13" s="114" t="s">
        <v>6</v>
      </c>
      <c r="E13" s="21" t="s">
        <v>7</v>
      </c>
      <c r="F13" s="115" t="s">
        <v>8</v>
      </c>
    </row>
    <row r="14" spans="1:15" ht="20.100000000000001" customHeight="1" x14ac:dyDescent="0.25">
      <c r="A14" s="10">
        <v>1</v>
      </c>
      <c r="B14" s="122" t="s">
        <v>140</v>
      </c>
      <c r="C14" s="31" t="s">
        <v>41</v>
      </c>
      <c r="D14" s="116">
        <v>40</v>
      </c>
      <c r="E14" s="26"/>
      <c r="F14" s="23">
        <f>D14*E14</f>
        <v>0</v>
      </c>
    </row>
    <row r="15" spans="1:15" ht="20.100000000000001" customHeight="1" x14ac:dyDescent="0.25">
      <c r="A15" s="10">
        <v>2</v>
      </c>
      <c r="B15" s="122" t="s">
        <v>141</v>
      </c>
      <c r="C15" s="31" t="s">
        <v>41</v>
      </c>
      <c r="D15" s="116">
        <v>14</v>
      </c>
      <c r="E15" s="26"/>
      <c r="F15" s="23">
        <f t="shared" ref="F15:F40" si="0">D15*E15</f>
        <v>0</v>
      </c>
    </row>
    <row r="16" spans="1:15" ht="20.100000000000001" customHeight="1" x14ac:dyDescent="0.25">
      <c r="A16" s="10">
        <v>3</v>
      </c>
      <c r="B16" s="122" t="s">
        <v>142</v>
      </c>
      <c r="C16" s="31" t="s">
        <v>41</v>
      </c>
      <c r="D16" s="116">
        <v>24</v>
      </c>
      <c r="E16" s="27"/>
      <c r="F16" s="23">
        <f t="shared" ref="F16:F18" si="1">D16*E16</f>
        <v>0</v>
      </c>
    </row>
    <row r="17" spans="1:6" ht="20.100000000000001" customHeight="1" x14ac:dyDescent="0.25">
      <c r="A17" s="10">
        <v>4</v>
      </c>
      <c r="B17" s="122" t="s">
        <v>143</v>
      </c>
      <c r="C17" s="31" t="s">
        <v>41</v>
      </c>
      <c r="D17" s="116">
        <v>20</v>
      </c>
      <c r="E17" s="27"/>
      <c r="F17" s="23">
        <f t="shared" si="1"/>
        <v>0</v>
      </c>
    </row>
    <row r="18" spans="1:6" ht="20.100000000000001" customHeight="1" x14ac:dyDescent="0.25">
      <c r="A18" s="10">
        <v>5</v>
      </c>
      <c r="B18" s="122" t="s">
        <v>144</v>
      </c>
      <c r="C18" s="31" t="s">
        <v>41</v>
      </c>
      <c r="D18" s="116">
        <v>32</v>
      </c>
      <c r="E18" s="27"/>
      <c r="F18" s="23">
        <f t="shared" si="1"/>
        <v>0</v>
      </c>
    </row>
    <row r="19" spans="1:6" ht="20.100000000000001" customHeight="1" x14ac:dyDescent="0.25">
      <c r="A19" s="10">
        <v>6</v>
      </c>
      <c r="B19" s="123" t="s">
        <v>145</v>
      </c>
      <c r="C19" s="31" t="s">
        <v>41</v>
      </c>
      <c r="D19" s="116">
        <v>14</v>
      </c>
      <c r="E19" s="27"/>
      <c r="F19" s="23">
        <f t="shared" ref="F19:F21" si="2">D19*E19</f>
        <v>0</v>
      </c>
    </row>
    <row r="20" spans="1:6" ht="20.100000000000001" customHeight="1" x14ac:dyDescent="0.25">
      <c r="A20" s="10">
        <v>7</v>
      </c>
      <c r="B20" s="122" t="s">
        <v>52</v>
      </c>
      <c r="C20" s="31" t="s">
        <v>41</v>
      </c>
      <c r="D20" s="116">
        <v>200</v>
      </c>
      <c r="E20" s="27"/>
      <c r="F20" s="23">
        <f t="shared" si="2"/>
        <v>0</v>
      </c>
    </row>
    <row r="21" spans="1:6" ht="20.100000000000001" customHeight="1" x14ac:dyDescent="0.25">
      <c r="A21" s="10">
        <v>8</v>
      </c>
      <c r="B21" s="122" t="s">
        <v>53</v>
      </c>
      <c r="C21" s="31" t="s">
        <v>41</v>
      </c>
      <c r="D21" s="116">
        <v>100</v>
      </c>
      <c r="E21" s="27"/>
      <c r="F21" s="23">
        <f t="shared" si="2"/>
        <v>0</v>
      </c>
    </row>
    <row r="22" spans="1:6" ht="20.100000000000001" customHeight="1" x14ac:dyDescent="0.25">
      <c r="A22" s="10">
        <v>9</v>
      </c>
      <c r="B22" s="122" t="s">
        <v>146</v>
      </c>
      <c r="C22" s="31" t="s">
        <v>41</v>
      </c>
      <c r="D22" s="116">
        <v>40</v>
      </c>
      <c r="E22" s="27"/>
      <c r="F22" s="23">
        <f t="shared" si="0"/>
        <v>0</v>
      </c>
    </row>
    <row r="23" spans="1:6" ht="20.100000000000001" customHeight="1" x14ac:dyDescent="0.25">
      <c r="A23" s="10">
        <v>10</v>
      </c>
      <c r="B23" s="122" t="s">
        <v>147</v>
      </c>
      <c r="C23" s="31" t="s">
        <v>41</v>
      </c>
      <c r="D23" s="116">
        <v>20</v>
      </c>
      <c r="E23" s="27"/>
      <c r="F23" s="23">
        <f t="shared" si="0"/>
        <v>0</v>
      </c>
    </row>
    <row r="24" spans="1:6" ht="20.100000000000001" customHeight="1" x14ac:dyDescent="0.25">
      <c r="A24" s="10">
        <v>11</v>
      </c>
      <c r="B24" s="122" t="s">
        <v>148</v>
      </c>
      <c r="C24" s="31" t="s">
        <v>41</v>
      </c>
      <c r="D24" s="116">
        <v>20</v>
      </c>
      <c r="E24" s="27"/>
      <c r="F24" s="23">
        <f t="shared" si="0"/>
        <v>0</v>
      </c>
    </row>
    <row r="25" spans="1:6" ht="20.100000000000001" customHeight="1" x14ac:dyDescent="0.25">
      <c r="A25" s="10">
        <v>12</v>
      </c>
      <c r="B25" s="122" t="s">
        <v>149</v>
      </c>
      <c r="C25" s="31" t="s">
        <v>41</v>
      </c>
      <c r="D25" s="116">
        <v>480</v>
      </c>
      <c r="E25" s="27"/>
      <c r="F25" s="23">
        <f t="shared" si="0"/>
        <v>0</v>
      </c>
    </row>
    <row r="26" spans="1:6" ht="20.100000000000001" customHeight="1" x14ac:dyDescent="0.25">
      <c r="A26" s="10">
        <v>13</v>
      </c>
      <c r="B26" s="122" t="s">
        <v>150</v>
      </c>
      <c r="C26" s="31" t="s">
        <v>41</v>
      </c>
      <c r="D26" s="116">
        <v>40</v>
      </c>
      <c r="E26" s="27"/>
      <c r="F26" s="23">
        <f t="shared" si="0"/>
        <v>0</v>
      </c>
    </row>
    <row r="27" spans="1:6" ht="20.100000000000001" customHeight="1" x14ac:dyDescent="0.25">
      <c r="A27" s="10">
        <v>14</v>
      </c>
      <c r="B27" s="124" t="s">
        <v>151</v>
      </c>
      <c r="C27" s="31" t="s">
        <v>41</v>
      </c>
      <c r="D27" s="116">
        <v>32</v>
      </c>
      <c r="E27" s="27"/>
      <c r="F27" s="23">
        <f t="shared" si="0"/>
        <v>0</v>
      </c>
    </row>
    <row r="28" spans="1:6" ht="20.100000000000001" customHeight="1" x14ac:dyDescent="0.25">
      <c r="A28" s="10">
        <v>15</v>
      </c>
      <c r="B28" s="122" t="s">
        <v>152</v>
      </c>
      <c r="C28" s="31" t="s">
        <v>41</v>
      </c>
      <c r="D28" s="116">
        <v>10</v>
      </c>
      <c r="E28" s="27"/>
      <c r="F28" s="23">
        <f t="shared" si="0"/>
        <v>0</v>
      </c>
    </row>
    <row r="29" spans="1:6" ht="20.100000000000001" customHeight="1" x14ac:dyDescent="0.25">
      <c r="A29" s="10">
        <v>16</v>
      </c>
      <c r="B29" s="122" t="s">
        <v>54</v>
      </c>
      <c r="C29" s="31" t="s">
        <v>41</v>
      </c>
      <c r="D29" s="116">
        <v>200</v>
      </c>
      <c r="E29" s="27"/>
      <c r="F29" s="23">
        <f t="shared" si="0"/>
        <v>0</v>
      </c>
    </row>
    <row r="30" spans="1:6" ht="20.100000000000001" customHeight="1" x14ac:dyDescent="0.25">
      <c r="A30" s="10">
        <v>17</v>
      </c>
      <c r="B30" s="122" t="s">
        <v>55</v>
      </c>
      <c r="C30" s="31" t="s">
        <v>41</v>
      </c>
      <c r="D30" s="116">
        <v>24</v>
      </c>
      <c r="E30" s="27"/>
      <c r="F30" s="23">
        <f t="shared" si="0"/>
        <v>0</v>
      </c>
    </row>
    <row r="31" spans="1:6" ht="20.100000000000001" customHeight="1" x14ac:dyDescent="0.25">
      <c r="A31" s="10">
        <v>18</v>
      </c>
      <c r="B31" s="125" t="s">
        <v>56</v>
      </c>
      <c r="C31" s="117" t="s">
        <v>41</v>
      </c>
      <c r="D31" s="116">
        <v>20</v>
      </c>
      <c r="E31" s="27"/>
      <c r="F31" s="23">
        <f t="shared" si="0"/>
        <v>0</v>
      </c>
    </row>
    <row r="32" spans="1:6" ht="20.100000000000001" customHeight="1" x14ac:dyDescent="0.25">
      <c r="A32" s="10">
        <v>19</v>
      </c>
      <c r="B32" s="126" t="s">
        <v>57</v>
      </c>
      <c r="C32" s="118" t="s">
        <v>41</v>
      </c>
      <c r="D32" s="91">
        <v>88</v>
      </c>
      <c r="E32" s="28"/>
      <c r="F32" s="23">
        <f>D32*E32</f>
        <v>0</v>
      </c>
    </row>
    <row r="33" spans="1:8" ht="20.100000000000001" customHeight="1" x14ac:dyDescent="0.25">
      <c r="A33" s="10">
        <v>20</v>
      </c>
      <c r="B33" s="127" t="s">
        <v>58</v>
      </c>
      <c r="C33" s="118" t="s">
        <v>41</v>
      </c>
      <c r="D33" s="119">
        <v>20</v>
      </c>
      <c r="E33" s="29"/>
      <c r="F33" s="23">
        <f>D33*E33</f>
        <v>0</v>
      </c>
    </row>
    <row r="34" spans="1:8" ht="30" customHeight="1" x14ac:dyDescent="0.25">
      <c r="A34" s="10">
        <v>21</v>
      </c>
      <c r="B34" s="128" t="s">
        <v>153</v>
      </c>
      <c r="C34" s="118" t="s">
        <v>41</v>
      </c>
      <c r="D34" s="91">
        <v>12</v>
      </c>
      <c r="E34" s="29"/>
      <c r="F34" s="23">
        <f t="shared" si="0"/>
        <v>0</v>
      </c>
      <c r="H34" s="25"/>
    </row>
    <row r="35" spans="1:8" x14ac:dyDescent="0.25">
      <c r="A35" s="10">
        <v>22</v>
      </c>
      <c r="B35" s="127" t="s">
        <v>154</v>
      </c>
      <c r="C35" s="118" t="s">
        <v>41</v>
      </c>
      <c r="D35" s="120">
        <v>12</v>
      </c>
      <c r="E35" s="30"/>
      <c r="F35" s="23">
        <f t="shared" si="0"/>
        <v>0</v>
      </c>
    </row>
    <row r="36" spans="1:8" x14ac:dyDescent="0.25">
      <c r="A36" s="10">
        <v>23</v>
      </c>
      <c r="B36" s="129" t="s">
        <v>59</v>
      </c>
      <c r="C36" s="121" t="s">
        <v>41</v>
      </c>
      <c r="D36" s="116">
        <v>4</v>
      </c>
      <c r="E36" s="27"/>
      <c r="F36" s="23">
        <f t="shared" si="0"/>
        <v>0</v>
      </c>
    </row>
    <row r="37" spans="1:8" ht="20.45" customHeight="1" x14ac:dyDescent="0.25">
      <c r="A37" s="10">
        <v>24</v>
      </c>
      <c r="B37" s="122" t="s">
        <v>60</v>
      </c>
      <c r="C37" s="31" t="s">
        <v>41</v>
      </c>
      <c r="D37" s="34">
        <v>20</v>
      </c>
      <c r="E37" s="27"/>
      <c r="F37" s="23">
        <f t="shared" si="0"/>
        <v>0</v>
      </c>
    </row>
    <row r="38" spans="1:8" s="18" customFormat="1" ht="21.6" customHeight="1" x14ac:dyDescent="0.25">
      <c r="A38" s="10">
        <v>25</v>
      </c>
      <c r="B38" s="130" t="s">
        <v>155</v>
      </c>
      <c r="C38" s="31" t="s">
        <v>41</v>
      </c>
      <c r="D38" s="34">
        <v>32</v>
      </c>
      <c r="E38" s="41"/>
      <c r="F38" s="23">
        <f t="shared" si="0"/>
        <v>0</v>
      </c>
    </row>
    <row r="39" spans="1:8" s="18" customFormat="1" ht="17.25" customHeight="1" x14ac:dyDescent="0.25">
      <c r="A39" s="10">
        <v>26</v>
      </c>
      <c r="B39" s="122" t="s">
        <v>156</v>
      </c>
      <c r="C39" s="31" t="s">
        <v>41</v>
      </c>
      <c r="D39" s="34">
        <v>480</v>
      </c>
      <c r="E39" s="26"/>
      <c r="F39" s="23">
        <f t="shared" si="0"/>
        <v>0</v>
      </c>
    </row>
    <row r="40" spans="1:8" s="18" customFormat="1" ht="21.75" customHeight="1" x14ac:dyDescent="0.25">
      <c r="A40" s="10">
        <v>27</v>
      </c>
      <c r="B40" s="122" t="s">
        <v>157</v>
      </c>
      <c r="C40" s="31" t="s">
        <v>41</v>
      </c>
      <c r="D40" s="34">
        <v>200</v>
      </c>
      <c r="E40" s="26"/>
      <c r="F40" s="23">
        <f t="shared" si="0"/>
        <v>0</v>
      </c>
    </row>
    <row r="41" spans="1:8" s="18" customFormat="1" ht="31.5" customHeight="1" x14ac:dyDescent="0.25">
      <c r="A41" s="10">
        <v>28</v>
      </c>
      <c r="B41" s="131" t="s">
        <v>61</v>
      </c>
      <c r="C41" s="34" t="s">
        <v>41</v>
      </c>
      <c r="D41" s="34">
        <v>36</v>
      </c>
      <c r="E41" s="42"/>
      <c r="F41" s="43">
        <f>E41*D41</f>
        <v>0</v>
      </c>
    </row>
    <row r="42" spans="1:8" ht="33" customHeight="1" x14ac:dyDescent="0.25">
      <c r="A42" s="10">
        <v>29</v>
      </c>
      <c r="B42" s="131" t="s">
        <v>62</v>
      </c>
      <c r="C42" s="34" t="s">
        <v>41</v>
      </c>
      <c r="D42" s="34">
        <v>36</v>
      </c>
      <c r="E42" s="42"/>
      <c r="F42" s="43">
        <f t="shared" ref="F42:F45" si="3">E42*D42</f>
        <v>0</v>
      </c>
    </row>
    <row r="43" spans="1:8" ht="33.75" customHeight="1" x14ac:dyDescent="0.25">
      <c r="A43" s="10">
        <v>30</v>
      </c>
      <c r="B43" s="132" t="s">
        <v>139</v>
      </c>
      <c r="C43" s="34" t="s">
        <v>41</v>
      </c>
      <c r="D43" s="34">
        <v>20</v>
      </c>
      <c r="E43" s="42"/>
      <c r="F43" s="43">
        <f t="shared" si="3"/>
        <v>0</v>
      </c>
    </row>
    <row r="44" spans="1:8" ht="30" x14ac:dyDescent="0.25">
      <c r="A44" s="10">
        <v>31</v>
      </c>
      <c r="B44" s="131" t="s">
        <v>63</v>
      </c>
      <c r="C44" s="34" t="s">
        <v>41</v>
      </c>
      <c r="D44" s="34">
        <v>20</v>
      </c>
      <c r="E44" s="42"/>
      <c r="F44" s="43">
        <f t="shared" ref="F44" si="4">E44*D44</f>
        <v>0</v>
      </c>
    </row>
    <row r="45" spans="1:8" ht="22.5" customHeight="1" thickBot="1" x14ac:dyDescent="0.3">
      <c r="A45" s="10">
        <v>32</v>
      </c>
      <c r="B45" s="131" t="s">
        <v>64</v>
      </c>
      <c r="C45" s="34" t="s">
        <v>41</v>
      </c>
      <c r="D45" s="34">
        <v>67</v>
      </c>
      <c r="E45" s="42"/>
      <c r="F45" s="43">
        <f t="shared" si="3"/>
        <v>0</v>
      </c>
    </row>
    <row r="46" spans="1:8" ht="26.25" customHeight="1" thickBot="1" x14ac:dyDescent="0.3">
      <c r="A46" s="149" t="s">
        <v>29</v>
      </c>
      <c r="B46" s="150"/>
      <c r="C46" s="150"/>
      <c r="D46" s="150"/>
      <c r="E46" s="151"/>
      <c r="F46" s="22">
        <f>SUM(F14:F45)</f>
        <v>0</v>
      </c>
    </row>
    <row r="47" spans="1:8" x14ac:dyDescent="0.25">
      <c r="A47" s="153" t="s">
        <v>158</v>
      </c>
      <c r="B47" s="153"/>
      <c r="C47" s="153"/>
      <c r="D47" s="153"/>
      <c r="E47" s="153"/>
    </row>
    <row r="49" spans="1:6" x14ac:dyDescent="0.25">
      <c r="A49" s="17"/>
      <c r="B49" s="18"/>
      <c r="C49" s="18"/>
      <c r="D49" s="18"/>
      <c r="E49" s="18"/>
      <c r="F49" s="18"/>
    </row>
    <row r="50" spans="1:6" x14ac:dyDescent="0.25">
      <c r="A50" s="17"/>
      <c r="B50" s="18"/>
      <c r="C50" s="152"/>
      <c r="D50" s="152"/>
      <c r="E50" s="152"/>
      <c r="F50" s="152"/>
    </row>
    <row r="51" spans="1:6" x14ac:dyDescent="0.25">
      <c r="A51" s="17"/>
      <c r="B51" s="18"/>
      <c r="C51" s="145" t="s">
        <v>30</v>
      </c>
      <c r="D51" s="145"/>
      <c r="E51" s="145"/>
      <c r="F51" s="145"/>
    </row>
    <row r="52" spans="1:6" x14ac:dyDescent="0.25">
      <c r="A52" s="17"/>
      <c r="B52" s="18"/>
      <c r="C52" s="145" t="s">
        <v>31</v>
      </c>
      <c r="D52" s="145"/>
      <c r="E52" s="145"/>
      <c r="F52" s="145"/>
    </row>
    <row r="53" spans="1:6" x14ac:dyDescent="0.25">
      <c r="A53" s="17"/>
      <c r="B53" s="18"/>
      <c r="C53" s="145" t="s">
        <v>97</v>
      </c>
      <c r="D53" s="145"/>
      <c r="E53" s="145"/>
      <c r="F53" s="145"/>
    </row>
  </sheetData>
  <mergeCells count="25">
    <mergeCell ref="C52:F52"/>
    <mergeCell ref="C53:F53"/>
    <mergeCell ref="B12:F12"/>
    <mergeCell ref="A46:E46"/>
    <mergeCell ref="C51:F51"/>
    <mergeCell ref="C50:F50"/>
    <mergeCell ref="A47:E47"/>
    <mergeCell ref="A11:F11"/>
    <mergeCell ref="A2:F2"/>
    <mergeCell ref="A3:F3"/>
    <mergeCell ref="A4:B4"/>
    <mergeCell ref="C4:F4"/>
    <mergeCell ref="A5:B5"/>
    <mergeCell ref="A10:B10"/>
    <mergeCell ref="C10:F10"/>
    <mergeCell ref="C5:F5"/>
    <mergeCell ref="A6:B6"/>
    <mergeCell ref="C6:F6"/>
    <mergeCell ref="A7:B7"/>
    <mergeCell ref="C7:F7"/>
    <mergeCell ref="D1:F1"/>
    <mergeCell ref="A8:B8"/>
    <mergeCell ref="C8:F8"/>
    <mergeCell ref="A9:B9"/>
    <mergeCell ref="C9:F9"/>
  </mergeCells>
  <pageMargins left="0.70866141732283461" right="0.70866141732283461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C144-CFDE-459C-A2DD-78CAF4A15E9C}">
  <dimension ref="A1:M37"/>
  <sheetViews>
    <sheetView topLeftCell="A8" zoomScale="79" zoomScaleNormal="60" workbookViewId="0">
      <selection activeCell="B16" sqref="B16"/>
    </sheetView>
  </sheetViews>
  <sheetFormatPr defaultRowHeight="15" x14ac:dyDescent="0.25"/>
  <cols>
    <col min="1" max="1" width="5.5703125" customWidth="1"/>
    <col min="2" max="2" width="123.140625" customWidth="1"/>
    <col min="3" max="3" width="21.42578125" style="33" customWidth="1"/>
    <col min="4" max="4" width="18.28515625" style="33" customWidth="1"/>
    <col min="5" max="5" width="18.7109375" customWidth="1"/>
    <col min="6" max="6" width="23.140625" customWidth="1"/>
  </cols>
  <sheetData>
    <row r="1" spans="1:13" x14ac:dyDescent="0.25">
      <c r="A1" s="9"/>
      <c r="C1" s="174"/>
      <c r="D1" s="174"/>
      <c r="E1" s="174"/>
      <c r="F1" s="174"/>
      <c r="G1" s="174"/>
    </row>
    <row r="2" spans="1:13" x14ac:dyDescent="0.25">
      <c r="A2" s="9"/>
      <c r="E2" s="2"/>
    </row>
    <row r="3" spans="1:13" ht="18" x14ac:dyDescent="0.25">
      <c r="A3" s="175" t="s">
        <v>0</v>
      </c>
      <c r="B3" s="175"/>
      <c r="C3" s="175"/>
      <c r="D3" s="175"/>
      <c r="E3" s="175"/>
      <c r="F3" s="175"/>
    </row>
    <row r="4" spans="1:13" ht="15.75" x14ac:dyDescent="0.25">
      <c r="A4" s="143" t="s">
        <v>1</v>
      </c>
      <c r="B4" s="143"/>
      <c r="C4" s="143"/>
      <c r="D4" s="143"/>
      <c r="E4" s="143"/>
      <c r="F4" s="143"/>
    </row>
    <row r="5" spans="1:13" ht="19.5" customHeight="1" x14ac:dyDescent="0.25">
      <c r="A5" s="144" t="s">
        <v>84</v>
      </c>
      <c r="B5" s="144"/>
      <c r="C5" s="139"/>
      <c r="D5" s="139"/>
      <c r="E5" s="139"/>
      <c r="F5" s="139"/>
    </row>
    <row r="6" spans="1:13" ht="19.5" customHeight="1" x14ac:dyDescent="0.25">
      <c r="A6" s="144" t="s">
        <v>83</v>
      </c>
      <c r="B6" s="144"/>
      <c r="C6" s="139"/>
      <c r="D6" s="139"/>
      <c r="E6" s="139"/>
      <c r="F6" s="139"/>
    </row>
    <row r="7" spans="1:13" ht="19.5" customHeight="1" x14ac:dyDescent="0.25">
      <c r="A7" s="144" t="s">
        <v>2</v>
      </c>
      <c r="B7" s="144"/>
      <c r="C7" s="139"/>
      <c r="D7" s="139"/>
      <c r="E7" s="139"/>
      <c r="F7" s="139"/>
      <c r="M7" s="36"/>
    </row>
    <row r="8" spans="1:13" ht="19.5" customHeight="1" x14ac:dyDescent="0.25">
      <c r="A8" s="144" t="s">
        <v>87</v>
      </c>
      <c r="B8" s="144"/>
      <c r="C8" s="139"/>
      <c r="D8" s="139"/>
      <c r="E8" s="139"/>
      <c r="F8" s="139"/>
      <c r="M8" s="37"/>
    </row>
    <row r="9" spans="1:13" ht="19.5" customHeight="1" x14ac:dyDescent="0.25">
      <c r="A9" s="137" t="s">
        <v>88</v>
      </c>
      <c r="B9" s="138"/>
      <c r="C9" s="139"/>
      <c r="D9" s="139"/>
      <c r="E9" s="139"/>
      <c r="F9" s="139"/>
      <c r="M9" s="37"/>
    </row>
    <row r="10" spans="1:13" ht="19.5" customHeight="1" x14ac:dyDescent="0.25">
      <c r="A10" s="137" t="s">
        <v>89</v>
      </c>
      <c r="B10" s="140"/>
      <c r="C10" s="139"/>
      <c r="D10" s="139"/>
      <c r="E10" s="139"/>
      <c r="F10" s="139"/>
      <c r="M10" s="37"/>
    </row>
    <row r="11" spans="1:13" ht="19.5" customHeight="1" x14ac:dyDescent="0.25">
      <c r="A11" s="144" t="s">
        <v>90</v>
      </c>
      <c r="B11" s="144"/>
      <c r="C11" s="139"/>
      <c r="D11" s="139"/>
      <c r="E11" s="139"/>
      <c r="F11" s="139"/>
      <c r="M11" s="37"/>
    </row>
    <row r="12" spans="1:13" ht="29.25" customHeight="1" thickBot="1" x14ac:dyDescent="0.3">
      <c r="A12" s="141"/>
      <c r="B12" s="141"/>
      <c r="C12" s="141"/>
      <c r="D12" s="141"/>
      <c r="E12" s="141"/>
      <c r="F12" s="141"/>
    </row>
    <row r="13" spans="1:13" ht="29.25" customHeight="1" x14ac:dyDescent="0.25">
      <c r="A13" s="44">
        <v>9</v>
      </c>
      <c r="B13" s="176" t="s">
        <v>27</v>
      </c>
      <c r="C13" s="177"/>
      <c r="D13" s="177"/>
      <c r="E13" s="177"/>
      <c r="F13" s="178"/>
    </row>
    <row r="14" spans="1:13" ht="46.5" customHeight="1" x14ac:dyDescent="0.25">
      <c r="A14" s="113" t="s">
        <v>3</v>
      </c>
      <c r="B14" s="20" t="s">
        <v>4</v>
      </c>
      <c r="C14" s="20" t="s">
        <v>5</v>
      </c>
      <c r="D14" s="114" t="s">
        <v>6</v>
      </c>
      <c r="E14" s="133" t="s">
        <v>7</v>
      </c>
      <c r="F14" s="115" t="s">
        <v>8</v>
      </c>
    </row>
    <row r="15" spans="1:13" ht="22.5" customHeight="1" x14ac:dyDescent="0.25">
      <c r="A15" s="134">
        <v>1</v>
      </c>
      <c r="B15" s="39" t="s">
        <v>65</v>
      </c>
      <c r="C15" s="31" t="s">
        <v>66</v>
      </c>
      <c r="D15" s="31">
        <v>67</v>
      </c>
      <c r="E15" s="40"/>
      <c r="F15" s="135">
        <f>E15*D15</f>
        <v>0</v>
      </c>
    </row>
    <row r="16" spans="1:13" ht="38.25" customHeight="1" x14ac:dyDescent="0.25">
      <c r="A16" s="134">
        <v>2</v>
      </c>
      <c r="B16" s="39" t="s">
        <v>67</v>
      </c>
      <c r="C16" s="31" t="s">
        <v>66</v>
      </c>
      <c r="D16" s="31">
        <v>67</v>
      </c>
      <c r="E16" s="40"/>
      <c r="F16" s="135">
        <f t="shared" ref="F16:F28" si="0">E16*D16</f>
        <v>0</v>
      </c>
    </row>
    <row r="17" spans="1:6" ht="19.5" customHeight="1" x14ac:dyDescent="0.25">
      <c r="A17" s="134">
        <v>3</v>
      </c>
      <c r="B17" s="45" t="s">
        <v>68</v>
      </c>
      <c r="C17" s="31" t="s">
        <v>69</v>
      </c>
      <c r="D17" s="31">
        <v>8</v>
      </c>
      <c r="E17" s="40"/>
      <c r="F17" s="135">
        <f t="shared" si="0"/>
        <v>0</v>
      </c>
    </row>
    <row r="18" spans="1:6" ht="19.5" customHeight="1" x14ac:dyDescent="0.25">
      <c r="A18" s="134">
        <v>4</v>
      </c>
      <c r="B18" s="45" t="s">
        <v>70</v>
      </c>
      <c r="C18" s="31" t="s">
        <v>69</v>
      </c>
      <c r="D18" s="31">
        <v>8</v>
      </c>
      <c r="E18" s="40"/>
      <c r="F18" s="135">
        <f t="shared" si="0"/>
        <v>0</v>
      </c>
    </row>
    <row r="19" spans="1:6" ht="19.5" customHeight="1" x14ac:dyDescent="0.25">
      <c r="A19" s="134">
        <v>5</v>
      </c>
      <c r="B19" s="45" t="s">
        <v>71</v>
      </c>
      <c r="C19" s="31" t="s">
        <v>69</v>
      </c>
      <c r="D19" s="31">
        <v>8</v>
      </c>
      <c r="E19" s="40"/>
      <c r="F19" s="135">
        <f t="shared" si="0"/>
        <v>0</v>
      </c>
    </row>
    <row r="20" spans="1:6" ht="19.5" customHeight="1" x14ac:dyDescent="0.25">
      <c r="A20" s="134">
        <v>6</v>
      </c>
      <c r="B20" s="45" t="s">
        <v>72</v>
      </c>
      <c r="C20" s="31" t="s">
        <v>69</v>
      </c>
      <c r="D20" s="31">
        <v>8</v>
      </c>
      <c r="E20" s="40"/>
      <c r="F20" s="135">
        <f t="shared" si="0"/>
        <v>0</v>
      </c>
    </row>
    <row r="21" spans="1:6" ht="19.5" customHeight="1" x14ac:dyDescent="0.25">
      <c r="A21" s="134">
        <v>7</v>
      </c>
      <c r="B21" s="45" t="s">
        <v>73</v>
      </c>
      <c r="C21" s="31" t="s">
        <v>69</v>
      </c>
      <c r="D21" s="31">
        <v>8</v>
      </c>
      <c r="E21" s="40"/>
      <c r="F21" s="135">
        <f t="shared" si="0"/>
        <v>0</v>
      </c>
    </row>
    <row r="22" spans="1:6" ht="19.5" customHeight="1" x14ac:dyDescent="0.25">
      <c r="A22" s="134">
        <v>8</v>
      </c>
      <c r="B22" s="45" t="s">
        <v>74</v>
      </c>
      <c r="C22" s="31" t="s">
        <v>69</v>
      </c>
      <c r="D22" s="31">
        <v>8</v>
      </c>
      <c r="E22" s="40"/>
      <c r="F22" s="135">
        <f t="shared" si="0"/>
        <v>0</v>
      </c>
    </row>
    <row r="23" spans="1:6" ht="19.5" customHeight="1" x14ac:dyDescent="0.25">
      <c r="A23" s="134">
        <v>9</v>
      </c>
      <c r="B23" s="45" t="s">
        <v>75</v>
      </c>
      <c r="C23" s="31" t="s">
        <v>69</v>
      </c>
      <c r="D23" s="31">
        <v>8</v>
      </c>
      <c r="E23" s="40"/>
      <c r="F23" s="135">
        <f t="shared" si="0"/>
        <v>0</v>
      </c>
    </row>
    <row r="24" spans="1:6" ht="19.5" customHeight="1" x14ac:dyDescent="0.25">
      <c r="A24" s="134">
        <v>10</v>
      </c>
      <c r="B24" s="45" t="s">
        <v>76</v>
      </c>
      <c r="C24" s="31" t="s">
        <v>69</v>
      </c>
      <c r="D24" s="31">
        <v>8</v>
      </c>
      <c r="E24" s="40"/>
      <c r="F24" s="135">
        <f t="shared" si="0"/>
        <v>0</v>
      </c>
    </row>
    <row r="25" spans="1:6" ht="19.5" customHeight="1" x14ac:dyDescent="0.25">
      <c r="A25" s="134">
        <v>11</v>
      </c>
      <c r="B25" s="45" t="s">
        <v>77</v>
      </c>
      <c r="C25" s="31" t="s">
        <v>69</v>
      </c>
      <c r="D25" s="31">
        <v>8</v>
      </c>
      <c r="E25" s="40"/>
      <c r="F25" s="135">
        <f t="shared" si="0"/>
        <v>0</v>
      </c>
    </row>
    <row r="26" spans="1:6" ht="19.5" customHeight="1" x14ac:dyDescent="0.25">
      <c r="A26" s="134">
        <v>12</v>
      </c>
      <c r="B26" s="45" t="s">
        <v>78</v>
      </c>
      <c r="C26" s="31" t="s">
        <v>79</v>
      </c>
      <c r="D26" s="31">
        <v>12</v>
      </c>
      <c r="E26" s="40"/>
      <c r="F26" s="135">
        <f t="shared" si="0"/>
        <v>0</v>
      </c>
    </row>
    <row r="27" spans="1:6" ht="29.25" customHeight="1" x14ac:dyDescent="0.25">
      <c r="A27" s="134">
        <v>13</v>
      </c>
      <c r="B27" s="45" t="s">
        <v>80</v>
      </c>
      <c r="C27" s="31" t="s">
        <v>81</v>
      </c>
      <c r="D27" s="31">
        <v>400</v>
      </c>
      <c r="E27" s="40"/>
      <c r="F27" s="135">
        <f t="shared" si="0"/>
        <v>0</v>
      </c>
    </row>
    <row r="28" spans="1:6" ht="23.25" customHeight="1" thickBot="1" x14ac:dyDescent="0.3">
      <c r="A28" s="134">
        <v>14</v>
      </c>
      <c r="B28" s="45" t="s">
        <v>82</v>
      </c>
      <c r="C28" s="31" t="s">
        <v>10</v>
      </c>
      <c r="D28" s="31">
        <v>32</v>
      </c>
      <c r="E28" s="40"/>
      <c r="F28" s="135">
        <f t="shared" si="0"/>
        <v>0</v>
      </c>
    </row>
    <row r="29" spans="1:6" ht="29.25" customHeight="1" thickBot="1" x14ac:dyDescent="0.3">
      <c r="A29" s="149" t="s">
        <v>29</v>
      </c>
      <c r="B29" s="150"/>
      <c r="C29" s="150"/>
      <c r="D29" s="150"/>
      <c r="E29" s="151"/>
      <c r="F29" s="22">
        <f>SUM(F15:F28)</f>
        <v>0</v>
      </c>
    </row>
    <row r="30" spans="1:6" x14ac:dyDescent="0.25">
      <c r="A30" s="153" t="s">
        <v>98</v>
      </c>
      <c r="B30" s="153"/>
      <c r="C30" s="153"/>
      <c r="D30" s="153"/>
      <c r="E30" s="153"/>
    </row>
    <row r="35" spans="4:6" x14ac:dyDescent="0.25">
      <c r="D35" s="145" t="s">
        <v>30</v>
      </c>
      <c r="E35" s="145"/>
      <c r="F35" s="145"/>
    </row>
    <row r="36" spans="4:6" x14ac:dyDescent="0.25">
      <c r="D36" s="145" t="s">
        <v>31</v>
      </c>
      <c r="E36" s="145"/>
      <c r="F36" s="145"/>
    </row>
    <row r="37" spans="4:6" x14ac:dyDescent="0.25">
      <c r="D37" s="145" t="s">
        <v>97</v>
      </c>
      <c r="E37" s="145"/>
      <c r="F37" s="145"/>
    </row>
  </sheetData>
  <mergeCells count="24">
    <mergeCell ref="A29:E29"/>
    <mergeCell ref="D35:F35"/>
    <mergeCell ref="D36:F36"/>
    <mergeCell ref="D37:F37"/>
    <mergeCell ref="A30:E30"/>
    <mergeCell ref="B13:F13"/>
    <mergeCell ref="A4:F4"/>
    <mergeCell ref="A5:B5"/>
    <mergeCell ref="C5:F5"/>
    <mergeCell ref="A6:B6"/>
    <mergeCell ref="A12:F12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C1:G1"/>
    <mergeCell ref="A3:F3"/>
  </mergeCells>
  <pageMargins left="0.70866141732283461" right="0.70866141732283461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7AA3312EF83A41BDEB990FA6E3E070" ma:contentTypeVersion="6" ma:contentTypeDescription="Umožňuje vytvoriť nový dokument." ma:contentTypeScope="" ma:versionID="a57bef47d937a13680972777eb8cab24">
  <xsd:schema xmlns:xsd="http://www.w3.org/2001/XMLSchema" xmlns:xs="http://www.w3.org/2001/XMLSchema" xmlns:p="http://schemas.microsoft.com/office/2006/metadata/properties" xmlns:ns3="49d3ccfc-18f5-4cbf-8d4e-238c025c925f" targetNamespace="http://schemas.microsoft.com/office/2006/metadata/properties" ma:root="true" ma:fieldsID="983a3267c0ace36bdab2e398c0256567" ns3:_="">
    <xsd:import namespace="49d3ccfc-18f5-4cbf-8d4e-238c025c92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ccfc-18f5-4cbf-8d4e-238c025c9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354E4A-C619-4B70-B9BC-9F2B21094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d3ccfc-18f5-4cbf-8d4e-238c025c9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7FC3DE-46E1-4CBA-9599-A9CE16233E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85A4A8-1DED-4F4B-8728-57976429E55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Celkom</vt:lpstr>
      <vt:lpstr>1B Faktory prostredia</vt:lpstr>
      <vt:lpstr>2 LPP</vt:lpstr>
      <vt:lpstr>4 školenia</vt:lpstr>
      <vt:lpstr>9 Aktivity Wellbeign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Rothbergová Anna</dc:creator>
  <cp:keywords/>
  <dc:description/>
  <cp:lastModifiedBy>Hajčáková Slávka</cp:lastModifiedBy>
  <cp:revision/>
  <cp:lastPrinted>2026-02-02T12:29:21Z</cp:lastPrinted>
  <dcterms:created xsi:type="dcterms:W3CDTF">2020-08-06T10:51:15Z</dcterms:created>
  <dcterms:modified xsi:type="dcterms:W3CDTF">2026-03-17T15:43:31Z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0x010100027AA3312EF83A41BDEB990FA6E3E070</vt:lpwstr>
  </property>
</Properties>
</file>