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ento_zošit"/>
  <mc:AlternateContent xmlns:mc="http://schemas.openxmlformats.org/markup-compatibility/2006">
    <mc:Choice Requires="x15">
      <x15ac:absPath xmlns:x15ac="http://schemas.microsoft.com/office/spreadsheetml/2010/11/ac" url="/Users/lenka.drgonova/Library/Mobile Documents/com~apple~CloudDocs/BVS_2025/Oper. leasing_2/Sutazne podklady a prilohy na zaverecne pripomienkovanie/"/>
    </mc:Choice>
  </mc:AlternateContent>
  <xr:revisionPtr revIDLastSave="0" documentId="13_ncr:1_{94CE67A0-2213-4D49-9DD3-055156359DF7}" xr6:coauthVersionLast="36" xr6:coauthVersionMax="36" xr10:uidLastSave="{00000000-0000-0000-0000-000000000000}"/>
  <bookViews>
    <workbookView xWindow="160" yWindow="940" windowWidth="33900" windowHeight="18660" xr2:uid="{00000000-000D-0000-FFFF-FFFF00000000}"/>
  </bookViews>
  <sheets>
    <sheet name="Nájomné bez polepov a prislus." sheetId="1" r:id="rId1"/>
    <sheet name="Cena polepov" sheetId="8" r:id="rId2"/>
    <sheet name="Cena svetelnej signalizacie" sheetId="12" r:id="rId3"/>
    <sheet name="Cena regalovych zostav" sheetId="13" r:id="rId4"/>
    <sheet name="Nájomné počas opcie" sheetId="14" r:id="rId5"/>
    <sheet name="Navrh na plnenie kriterii" sheetId="15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5" l="1"/>
  <c r="F32" i="1"/>
  <c r="E59" i="8"/>
  <c r="E58" i="8"/>
  <c r="E53" i="8"/>
  <c r="E54" i="8"/>
  <c r="E55" i="8"/>
  <c r="E56" i="8"/>
  <c r="E11" i="8"/>
  <c r="E12" i="8"/>
  <c r="E13" i="8"/>
  <c r="E14" i="8"/>
  <c r="E15" i="8"/>
  <c r="E18" i="8"/>
  <c r="E19" i="8"/>
  <c r="E20" i="8"/>
  <c r="E21" i="8"/>
  <c r="E22" i="8"/>
  <c r="E25" i="8"/>
  <c r="E26" i="8"/>
  <c r="E27" i="8"/>
  <c r="E28" i="8"/>
  <c r="E35" i="8"/>
  <c r="E34" i="8"/>
  <c r="E33" i="8"/>
  <c r="E32" i="8"/>
  <c r="E39" i="8"/>
  <c r="E40" i="8"/>
  <c r="E41" i="8"/>
  <c r="E42" i="8"/>
  <c r="E46" i="8"/>
  <c r="E47" i="8"/>
  <c r="E48" i="8"/>
  <c r="E49" i="8"/>
  <c r="H52" i="8" l="1"/>
  <c r="H53" i="8"/>
  <c r="H54" i="8"/>
  <c r="H55" i="8"/>
  <c r="H56" i="8"/>
  <c r="H51" i="8"/>
  <c r="H45" i="8"/>
  <c r="H46" i="8"/>
  <c r="H47" i="8"/>
  <c r="H48" i="8"/>
  <c r="H49" i="8"/>
  <c r="H44" i="8"/>
  <c r="H38" i="8"/>
  <c r="H39" i="8"/>
  <c r="H40" i="8"/>
  <c r="H41" i="8"/>
  <c r="H42" i="8"/>
  <c r="H37" i="8"/>
  <c r="H31" i="8"/>
  <c r="H32" i="8"/>
  <c r="H33" i="8"/>
  <c r="H34" i="8"/>
  <c r="H35" i="8"/>
  <c r="H30" i="8"/>
  <c r="H28" i="8"/>
  <c r="H27" i="8"/>
  <c r="H26" i="8"/>
  <c r="H25" i="8"/>
  <c r="H24" i="8"/>
  <c r="H18" i="8"/>
  <c r="H19" i="8"/>
  <c r="H20" i="8"/>
  <c r="H21" i="8"/>
  <c r="H22" i="8"/>
  <c r="H17" i="8"/>
  <c r="H12" i="8"/>
  <c r="H13" i="8"/>
  <c r="H14" i="8"/>
  <c r="H15" i="8"/>
  <c r="H11" i="8"/>
  <c r="F11" i="14" l="1"/>
  <c r="F12" i="14"/>
  <c r="F13" i="14"/>
  <c r="F14" i="14"/>
  <c r="F15" i="14"/>
  <c r="F32" i="14" s="1"/>
  <c r="F20" i="15" s="1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10" i="14"/>
  <c r="F9" i="14"/>
  <c r="F11" i="13"/>
  <c r="G11" i="13" s="1"/>
  <c r="F12" i="13"/>
  <c r="G12" i="13" s="1"/>
  <c r="F13" i="13"/>
  <c r="G13" i="13" s="1"/>
  <c r="F14" i="13"/>
  <c r="G14" i="13" s="1"/>
  <c r="F10" i="13"/>
  <c r="G10" i="13" s="1"/>
  <c r="F9" i="13"/>
  <c r="G9" i="13" s="1"/>
  <c r="E13" i="12"/>
  <c r="F13" i="12" s="1"/>
  <c r="E12" i="12"/>
  <c r="F12" i="12" s="1"/>
  <c r="E11" i="12"/>
  <c r="F11" i="12" s="1"/>
  <c r="E10" i="12"/>
  <c r="F10" i="12" s="1"/>
  <c r="G10" i="8"/>
  <c r="H10" i="8" s="1"/>
  <c r="G15" i="13" l="1"/>
  <c r="F17" i="15" s="1"/>
  <c r="F14" i="12"/>
  <c r="F16" i="15" s="1"/>
  <c r="G75" i="1" l="1"/>
  <c r="H59" i="8" l="1"/>
  <c r="I59" i="8" s="1"/>
  <c r="H58" i="8"/>
  <c r="I58" i="8" s="1"/>
  <c r="I56" i="8"/>
  <c r="I55" i="8"/>
  <c r="I54" i="8"/>
  <c r="I53" i="8"/>
  <c r="I52" i="8"/>
  <c r="E52" i="8"/>
  <c r="I51" i="8"/>
  <c r="E51" i="8"/>
  <c r="I49" i="8"/>
  <c r="I48" i="8"/>
  <c r="I47" i="8"/>
  <c r="I46" i="8"/>
  <c r="I45" i="8"/>
  <c r="E45" i="8"/>
  <c r="I44" i="8"/>
  <c r="E44" i="8"/>
  <c r="I42" i="8"/>
  <c r="I41" i="8"/>
  <c r="I40" i="8"/>
  <c r="I39" i="8"/>
  <c r="I38" i="8"/>
  <c r="E38" i="8"/>
  <c r="I37" i="8"/>
  <c r="E37" i="8"/>
  <c r="I35" i="8"/>
  <c r="I34" i="8"/>
  <c r="I33" i="8"/>
  <c r="I32" i="8"/>
  <c r="I31" i="8"/>
  <c r="E31" i="8"/>
  <c r="I30" i="8"/>
  <c r="E30" i="8"/>
  <c r="I28" i="8"/>
  <c r="I27" i="8"/>
  <c r="I26" i="8"/>
  <c r="I25" i="8"/>
  <c r="I24" i="8"/>
  <c r="E24" i="8"/>
  <c r="I22" i="8"/>
  <c r="I21" i="8"/>
  <c r="I20" i="8"/>
  <c r="I19" i="8"/>
  <c r="I18" i="8"/>
  <c r="I17" i="8"/>
  <c r="E17" i="8"/>
  <c r="I15" i="8"/>
  <c r="I14" i="8"/>
  <c r="I13" i="8"/>
  <c r="I12" i="8"/>
  <c r="I11" i="8"/>
  <c r="I10" i="8"/>
  <c r="E10" i="8"/>
  <c r="I60" i="8" l="1"/>
  <c r="F15" i="15" s="1"/>
  <c r="F26" i="1"/>
  <c r="F19" i="1"/>
  <c r="F10" i="1" l="1"/>
  <c r="F17" i="1" l="1"/>
  <c r="F24" i="1"/>
  <c r="F25" i="1"/>
  <c r="F27" i="1"/>
  <c r="F28" i="1"/>
  <c r="F29" i="1"/>
  <c r="F30" i="1"/>
  <c r="F14" i="1"/>
  <c r="F21" i="1" l="1"/>
  <c r="F22" i="1"/>
  <c r="F23" i="1"/>
  <c r="F31" i="1"/>
  <c r="F20" i="1"/>
  <c r="F11" i="1"/>
  <c r="F12" i="1"/>
  <c r="F13" i="1"/>
  <c r="F15" i="1"/>
  <c r="F16" i="1"/>
  <c r="F18" i="1"/>
  <c r="F9" i="1"/>
  <c r="F14" i="15" l="1"/>
  <c r="F22" i="15" s="1"/>
  <c r="F24" i="15" s="1"/>
</calcChain>
</file>

<file path=xl/sharedStrings.xml><?xml version="1.0" encoding="utf-8"?>
<sst xmlns="http://schemas.openxmlformats.org/spreadsheetml/2006/main" count="241" uniqueCount="141">
  <si>
    <t>č.p.</t>
  </si>
  <si>
    <t>Predpokladané množstvo (ks)</t>
  </si>
  <si>
    <t>Osobný automobil OAS</t>
  </si>
  <si>
    <t>Osobný automobil OAS-b</t>
  </si>
  <si>
    <t>Osobný automobil OAS-e</t>
  </si>
  <si>
    <t>Osobný automobil OAM</t>
  </si>
  <si>
    <t>Osobný automobil OAM-b</t>
  </si>
  <si>
    <t>Osobný automobil OAM-e</t>
  </si>
  <si>
    <t>Osobný automobil OAR</t>
  </si>
  <si>
    <t>Osobný automobil OAR-b</t>
  </si>
  <si>
    <t>Osobný automobil OAR-e</t>
  </si>
  <si>
    <t>Osobný automobil OAP</t>
  </si>
  <si>
    <t>Osobný automobil OAP A/b</t>
  </si>
  <si>
    <t>Osobný automobil OAP A/e</t>
  </si>
  <si>
    <t>Osobný automobil OAP C/d</t>
  </si>
  <si>
    <t>Osobný automobil OAP C/b</t>
  </si>
  <si>
    <t xml:space="preserve">Dodávkový automobil DAM </t>
  </si>
  <si>
    <t>Dodávkový automobil DAM A/d</t>
  </si>
  <si>
    <t>Dodávkový automobil DAM A5/d</t>
  </si>
  <si>
    <t>Dodávkový automobil DAM A/e</t>
  </si>
  <si>
    <t>Dodávkový automobil DAM A5/e</t>
  </si>
  <si>
    <t>Dodávkový automobil DAS A</t>
  </si>
  <si>
    <t>Dodávkový automobil DAS A/d</t>
  </si>
  <si>
    <t>Dodávkový automobil DAS A6/d</t>
  </si>
  <si>
    <t>Dodávkový automobil DAS A/e</t>
  </si>
  <si>
    <t>Dodávkový automobil DAS B</t>
  </si>
  <si>
    <t>Dodávkový automobil DAS B/d</t>
  </si>
  <si>
    <t>Dodávkový automobil DAS B6/d</t>
  </si>
  <si>
    <t>Úžitkový automobil NAT</t>
  </si>
  <si>
    <t>Úžitkový automobil NAT A/d</t>
  </si>
  <si>
    <t>Úžitkový automobil NAT A/b</t>
  </si>
  <si>
    <t>Rozmer A
[cm]</t>
  </si>
  <si>
    <t>Rozmer B
[cm]</t>
  </si>
  <si>
    <t>DAM A</t>
  </si>
  <si>
    <t>DAS A</t>
  </si>
  <si>
    <t>DAM A5</t>
  </si>
  <si>
    <t>DAS A6</t>
  </si>
  <si>
    <t>DAS B</t>
  </si>
  <si>
    <t>DAS B6</t>
  </si>
  <si>
    <t>Všetky kategórie vozidiel</t>
  </si>
  <si>
    <t>Osobný automobil OAP C</t>
  </si>
  <si>
    <t>Dodávkový automobil DAS A6/e</t>
  </si>
  <si>
    <t>Celková cena _opcia na 12 mesiacov za celý predmet zákazky v EUR bez DPH</t>
  </si>
  <si>
    <t>Kategória vozidla</t>
  </si>
  <si>
    <t>Zoznam položiek pre nacenenie</t>
  </si>
  <si>
    <t>Plocha
[m2]</t>
  </si>
  <si>
    <t>Rozmery prvkov</t>
  </si>
  <si>
    <t>Názov prvku
(logo/ nápis/ pás)</t>
  </si>
  <si>
    <t>Prepokladaný počet prvkov na vozidlo</t>
  </si>
  <si>
    <t>LOGO BVS (bočné)</t>
  </si>
  <si>
    <t>LOGO BVS (zadné)</t>
  </si>
  <si>
    <t>Jednotková cena za 
1 prvok na 1 mesiac 
[EUR bez DPH / 1 VOZ/ 1 mesiac]</t>
  </si>
  <si>
    <t>Cena za všetky prvky na jednom vozidle za 60 mesiacov
[EUR bez DPH / 1 VOZ/ 60 mesiacov]</t>
  </si>
  <si>
    <t>Reflexný pás</t>
  </si>
  <si>
    <t>LOGO BVS + Poruchova Sluzba + Tel.číslo</t>
  </si>
  <si>
    <t>Poruchová služba + Tel. číslo</t>
  </si>
  <si>
    <t>Zásahové vozidlo/ Servisné vozidlo</t>
  </si>
  <si>
    <t>Kategória vozidla a umiestnenie prvku na vozidle</t>
  </si>
  <si>
    <t>Názov prvku
(svetelná signalizácia)</t>
  </si>
  <si>
    <t>Cena za svetelnú signalizáciu podľa predpokladaného množstva za 60 mesiacov v EUR bez DPH</t>
  </si>
  <si>
    <t>DAM</t>
  </si>
  <si>
    <t>DAS-A</t>
  </si>
  <si>
    <t>DAS-B</t>
  </si>
  <si>
    <t>Cena za regálové zostavy a príslušenstva podľa predpokladaného množstva za 60 mesiacov v EUR bez DPH</t>
  </si>
  <si>
    <t>Cena za regálovú zostavu na jednom vozidle za 60 mesiacov
[EUR bez DPH / 1 VOZ/ 60 mesiacov]</t>
  </si>
  <si>
    <t>prispôsobené dodanému vozidlu</t>
  </si>
  <si>
    <t>Rozmery regálovej zostavy</t>
  </si>
  <si>
    <t>Príslušenstvo</t>
  </si>
  <si>
    <t>hygienický set, bezpečnostná podlaha a obloženie ložného priestoru</t>
  </si>
  <si>
    <t>Nájomné v EUR bez DPH</t>
  </si>
  <si>
    <t>Celková cena za predpokladané množstvá za 12 mesiacov</t>
  </si>
  <si>
    <t xml:space="preserve">Výška DPH (%) </t>
  </si>
  <si>
    <t>Návrh na plnenie kritérií</t>
  </si>
  <si>
    <t>..................................</t>
  </si>
  <si>
    <t>Spolu s DPH</t>
  </si>
  <si>
    <t>[●]</t>
  </si>
  <si>
    <t>Identifikácia uchádzača/ Názov skupiny dodávateľov:</t>
  </si>
  <si>
    <t>Obchodné meno / Názov:</t>
  </si>
  <si>
    <t>Sídlo / Miesto podnikania:</t>
  </si>
  <si>
    <t>IČO:</t>
  </si>
  <si>
    <t>Je uchádzač platiteľom DPH v Slovenskej republike?</t>
  </si>
  <si>
    <t>☐ NIE</t>
  </si>
  <si>
    <t>☐ ÁNO</t>
  </si>
  <si>
    <t>Identifikácia uchádzača</t>
  </si>
  <si>
    <t>Názov zákazky a postup zadávania zákazky:</t>
  </si>
  <si>
    <t>Operatívny leasing služobných motorových vozidiel. Verejná súťaž podľa ust. § 91 zákona č. 343/2015 Z. z. o verejnom obstarávaní a o zmene a doplnení niektorých zákonov v znení neskorších predpisov (ďalej ako „zákon o verejnom obstarávaní“ v príslušnom gramatickom tvare), zadávaná v súlade s ust. § 66 ods. 7 písm. b) zákona o verejnom obstarávaní s vyhodnotením ponúk z hľadiska splnenia požiadaviek na predmet zákazky podľa § 53 zákona o verejnom obstarávaní a vyhodnotením splnenia podmienok účasti podľa § 40 zákona o verejnom obstarávaní po vyhodnotení ponúk na základe kritérií na vyhodnotenie ponúk.</t>
  </si>
  <si>
    <t>Majáková rampa</t>
  </si>
  <si>
    <t>Navádzacia alej s ovládačkou</t>
  </si>
  <si>
    <t>max. výška 80 mm</t>
  </si>
  <si>
    <t>355 x 205 x 53mm, tolerancia +/- 10%</t>
  </si>
  <si>
    <t>dĺžka min.1100 mm, max. 1200 mm</t>
  </si>
  <si>
    <t>dĺžka min.1090 mm, max. 1100 mm</t>
  </si>
  <si>
    <t>/</t>
  </si>
  <si>
    <t>NAT</t>
  </si>
  <si>
    <t>OAS</t>
  </si>
  <si>
    <t>Cena za príslušenstvo k vozidlám počas 60 mesiacov
SVETELNÁ SIGNALIZÁCIA VOZIDIEL</t>
  </si>
  <si>
    <t>Cena za príslušenstvo k vozidlám počas 60 mesiacov 
POLEPY VOZIDIEL</t>
  </si>
  <si>
    <t>Cena za príslušenstvo k vozidlám počas 60 mesiacov
REGÁLOVÉ ZOSTAVY A PRÍSLUŠENSTVO VOZIDIEL</t>
  </si>
  <si>
    <t>Podkladom pre učrenie ceny sú samostatné hárky, do ktorých uchádzač uvedie jednotkovú cenu, ostatné prepočty sú automatické:</t>
  </si>
  <si>
    <t>V [●], dňa [●]</t>
  </si>
  <si>
    <t>Meno, priezvisko, podpis [●]</t>
  </si>
  <si>
    <t>hygienický set, bezpečnostná podlaha a obloženie ložného priestoru, výklopný stolík</t>
  </si>
  <si>
    <t>hygienický set, bezpečnostná podlaha a obloženie ložného priestoru, zverák</t>
  </si>
  <si>
    <t xml:space="preserve">Cena spolu za predpokladané množstvo polepov vozidiel za 60 mesiacov v EUR bez DPH				</t>
  </si>
  <si>
    <t xml:space="preserve">Cena spolu za predpokladané množstvo prvkov svetelnej signalizácie vozidiel za 60 mesiacov v EUR bez DPH				</t>
  </si>
  <si>
    <t>Celková cena za predpokladané množstvá vozidiel za 60 mesiacov</t>
  </si>
  <si>
    <t>Nájomné spolu za predpokladané množstvo vozidiel za 60 mesiacov v EUR bez DPH (bez ceny za polepy, svetelnej signalizácie a ostatného príslušenstva)*</t>
  </si>
  <si>
    <t>Jednotková cena za 
regálovú zostavu a príslušenstvo
[EUR bez DPH / 1 VOZ/ 1 mesiac]</t>
  </si>
  <si>
    <t>Jednotková cena za 1 vozidlo na 1 mesiac</t>
  </si>
  <si>
    <t>Nájomné spolu za predpokladané množstvo vozidiel za 12 mesiacov v EUR bez DPH v prípade uplatnenia opcie</t>
  </si>
  <si>
    <t>Nájomné počas základnej doby nájmu 60 mesiacov (bez ceny za polepy, svetelnú signalizáciu a ostatné príslušenstvo)</t>
  </si>
  <si>
    <t>v EUR bez DPH</t>
  </si>
  <si>
    <t>Jednotková cena za prenájom 1 vozidla na 1 mesiac (bez ceny za polepy a príslušenstvo)</t>
  </si>
  <si>
    <t xml:space="preserve">* 
Do jednotkovej ceny za prenájom 1 vozidla na 1 mesiac  zahrnie uchádzač všetky náklady súvisiace s operatívnym leasingom vozidiel, t.j. prenájom vozidla a služby súvisiace s operatívnym leasingom bližšie špecifikované v bodoch 3 a 4 Kapitoly B.1 Opis predmetu zákazky súťažných podkladov.
Cena za polepy, svetelnú signalizáciu a regálové zostavy (ďalej spolu ako "príslušenstvo") sa naceňuje osobitne v samostatných hárkoch a cena za príslušenstvo v mesačnom vyjadrení bude prirátaná k mesačnému nájomnému počas základnej doby trvania nájmu 60 mes. </t>
  </si>
  <si>
    <t>Tabuľka 1.A</t>
  </si>
  <si>
    <t xml:space="preserve"> </t>
  </si>
  <si>
    <t>Tabuľka 1.B</t>
  </si>
  <si>
    <t>Tabuľka 1.C</t>
  </si>
  <si>
    <t>Tabuľka 1.D</t>
  </si>
  <si>
    <t>Tabuľka 2</t>
  </si>
  <si>
    <t>(1) Tabuľka 1.A - Nájomné bez polepov a príslušenstva</t>
  </si>
  <si>
    <t>(2) Tabuľka 1.B - Cena polepov</t>
  </si>
  <si>
    <t>(3) Tabuľka 1.C - Cena svetelnej signalizácie</t>
  </si>
  <si>
    <t>(4) Tabuľka 1.D - Cena regálových zostáv</t>
  </si>
  <si>
    <t xml:space="preserve">Cena spolu za predpokladané množstvo regálových zostáv a príslušenstva vozidiel za 60 mesiacov v EUR bez DPH				</t>
  </si>
  <si>
    <t>(5) Tabuľka 2 - Nájomné počas opcie</t>
  </si>
  <si>
    <t>Celková cena za predmet zákazky podľa predpokladaného čerpania s uplatnením opcie v EUR bez DPH (Kritérium na vyhodnotenie ponúk)</t>
  </si>
  <si>
    <t>Nosnosť: min 270 kg. 
Dĺžka výsuvného ramena min. 200 cm</t>
  </si>
  <si>
    <t>Elektro-mech. portálový žeriav v nákladnom priestore s minimálnou nosnosťou 270 kg podľa normy EN-14492-2</t>
  </si>
  <si>
    <t>DAM 
DAS-A
 DAS-B</t>
  </si>
  <si>
    <t xml:space="preserve">Výstražný magnetický maják </t>
  </si>
  <si>
    <t>Nízkoprofilový výstražný magnetický maják</t>
  </si>
  <si>
    <t>Predpokladaný počet vozidiel s touto kombináciou prvkov (ks)</t>
  </si>
  <si>
    <t>Cena za všetky prvky na všetkých vozidlách za 60 mesiacov v EUR bez DPH</t>
  </si>
  <si>
    <t>Regálová zostava
Ľavá strana</t>
  </si>
  <si>
    <t>Regálová zostava
Ľavá strana aj pravá strana</t>
  </si>
  <si>
    <t xml:space="preserve">Regálová zostava
Ľavá strana </t>
  </si>
  <si>
    <t xml:space="preserve"> Názov prvku a jeho umiestnenie
(regálová zostava / žeriav)</t>
  </si>
  <si>
    <t>Nájomné počas doby OPCIE 12 MESIACOV, ak dôjde k jej uplatneniu</t>
  </si>
  <si>
    <t>Nájomné spolu za predpokladané množstvo vozidiel za 60 mesiacov v EUR bez DPH (bez ceny za polepy, svetelnú signalizáciu a ostatné príslušenstvo)</t>
  </si>
  <si>
    <t>Nájomné spolu za predpokladané množstvo vozidiel za 60 mesiacov v EUR bez DPH vrátane ceny za polepy, svetelnú signalizáciu, regálové zostavy a príslušenstvo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</si>
</sst>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b/>
      <sz val="16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414141"/>
      <name val="Times New Roman"/>
      <family val="1"/>
    </font>
    <font>
      <sz val="14"/>
      <color theme="1"/>
      <name val="Times New Roman"/>
      <family val="1"/>
    </font>
    <font>
      <sz val="18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2F2F2"/>
        <bgColor rgb="FF000000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4" fontId="6" fillId="3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1" fontId="9" fillId="0" borderId="1" xfId="0" applyNumberFormat="1" applyFont="1" applyBorder="1" applyAlignment="1">
      <alignment horizontal="right" vertical="center"/>
    </xf>
    <xf numFmtId="165" fontId="9" fillId="0" borderId="1" xfId="0" applyNumberFormat="1" applyFont="1" applyBorder="1" applyAlignment="1">
      <alignment horizontal="right" vertical="center"/>
    </xf>
    <xf numFmtId="165" fontId="9" fillId="0" borderId="7" xfId="0" applyNumberFormat="1" applyFont="1" applyBorder="1" applyAlignment="1">
      <alignment horizontal="right" vertical="center"/>
    </xf>
    <xf numFmtId="0" fontId="9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9" fillId="0" borderId="7" xfId="0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 wrapText="1"/>
    </xf>
    <xf numFmtId="164" fontId="9" fillId="0" borderId="7" xfId="0" applyNumberFormat="1" applyFont="1" applyBorder="1" applyAlignment="1">
      <alignment horizontal="right" vertical="center"/>
    </xf>
    <xf numFmtId="1" fontId="9" fillId="0" borderId="7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vertical="center" wrapText="1"/>
    </xf>
    <xf numFmtId="1" fontId="9" fillId="0" borderId="5" xfId="0" applyNumberFormat="1" applyFont="1" applyBorder="1" applyAlignment="1">
      <alignment vertical="center"/>
    </xf>
    <xf numFmtId="165" fontId="9" fillId="0" borderId="5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" fontId="9" fillId="0" borderId="5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165" fontId="9" fillId="0" borderId="7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0" xfId="0" applyFont="1" applyFill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65" fontId="8" fillId="0" borderId="1" xfId="0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right" vertical="center" wrapText="1"/>
    </xf>
    <xf numFmtId="9" fontId="8" fillId="0" borderId="7" xfId="1" applyFont="1" applyFill="1" applyBorder="1" applyAlignment="1">
      <alignment horizontal="right"/>
    </xf>
    <xf numFmtId="165" fontId="12" fillId="6" borderId="19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1" xfId="0" applyFont="1" applyFill="1" applyBorder="1" applyAlignment="1">
      <alignment horizontal="right" vertical="center"/>
    </xf>
    <xf numFmtId="4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1" fillId="8" borderId="7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7" xfId="0" applyNumberFormat="1" applyFont="1" applyBorder="1"/>
    <xf numFmtId="165" fontId="9" fillId="0" borderId="1" xfId="0" applyNumberFormat="1" applyFont="1" applyBorder="1"/>
    <xf numFmtId="165" fontId="9" fillId="0" borderId="5" xfId="0" applyNumberFormat="1" applyFont="1" applyBorder="1"/>
    <xf numFmtId="4" fontId="11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7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0" fontId="8" fillId="0" borderId="26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4" fontId="11" fillId="4" borderId="19" xfId="0" applyNumberFormat="1" applyFont="1" applyFill="1" applyBorder="1" applyAlignment="1">
      <alignment horizontal="right" vertical="center" wrapText="1"/>
    </xf>
    <xf numFmtId="4" fontId="11" fillId="3" borderId="41" xfId="0" applyNumberFormat="1" applyFont="1" applyFill="1" applyBorder="1" applyAlignment="1">
      <alignment horizontal="right" vertical="center" wrapText="1"/>
    </xf>
    <xf numFmtId="4" fontId="11" fillId="3" borderId="43" xfId="0" applyNumberFormat="1" applyFont="1" applyFill="1" applyBorder="1" applyAlignment="1">
      <alignment horizontal="right" vertical="center" wrapText="1"/>
    </xf>
    <xf numFmtId="4" fontId="11" fillId="7" borderId="46" xfId="0" applyNumberFormat="1" applyFont="1" applyFill="1" applyBorder="1" applyAlignment="1">
      <alignment horizontal="right" vertical="center" wrapText="1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34" xfId="0" applyFont="1" applyBorder="1" applyAlignment="1" applyProtection="1">
      <alignment wrapText="1"/>
      <protection locked="0"/>
    </xf>
    <xf numFmtId="0" fontId="8" fillId="0" borderId="34" xfId="0" applyFont="1" applyBorder="1" applyAlignment="1" applyProtection="1">
      <alignment horizontal="left"/>
      <protection locked="0"/>
    </xf>
    <xf numFmtId="0" fontId="8" fillId="0" borderId="36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9" fillId="0" borderId="50" xfId="0" applyFont="1" applyBorder="1" applyAlignment="1">
      <alignment horizontal="right" vertical="center"/>
    </xf>
    <xf numFmtId="0" fontId="4" fillId="0" borderId="51" xfId="0" applyFont="1" applyBorder="1"/>
    <xf numFmtId="0" fontId="9" fillId="0" borderId="16" xfId="0" applyFont="1" applyBorder="1" applyAlignment="1">
      <alignment horizontal="right" vertical="center"/>
    </xf>
    <xf numFmtId="0" fontId="4" fillId="0" borderId="22" xfId="0" applyFont="1" applyBorder="1"/>
    <xf numFmtId="0" fontId="4" fillId="0" borderId="52" xfId="0" applyFont="1" applyBorder="1"/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 wrapText="1"/>
    </xf>
    <xf numFmtId="165" fontId="9" fillId="0" borderId="7" xfId="0" applyNumberFormat="1" applyFont="1" applyBorder="1" applyAlignment="1">
      <alignment vertical="center"/>
    </xf>
    <xf numFmtId="165" fontId="9" fillId="0" borderId="5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 wrapText="1"/>
    </xf>
    <xf numFmtId="0" fontId="9" fillId="0" borderId="54" xfId="0" applyFont="1" applyBorder="1" applyAlignment="1">
      <alignment horizontal="left" vertical="center"/>
    </xf>
    <xf numFmtId="0" fontId="9" fillId="0" borderId="23" xfId="0" applyFont="1" applyBorder="1" applyAlignment="1">
      <alignment horizontal="right" vertical="center" wrapText="1"/>
    </xf>
    <xf numFmtId="4" fontId="11" fillId="8" borderId="23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14" xfId="0" applyNumberFormat="1" applyFont="1" applyBorder="1" applyAlignment="1">
      <alignment horizontal="right" vertical="center"/>
    </xf>
    <xf numFmtId="165" fontId="9" fillId="0" borderId="23" xfId="0" applyNumberFormat="1" applyFont="1" applyBorder="1" applyAlignment="1">
      <alignment horizontal="right" vertical="center" wrapText="1"/>
    </xf>
    <xf numFmtId="0" fontId="9" fillId="0" borderId="15" xfId="0" applyFont="1" applyBorder="1" applyAlignment="1">
      <alignment horizontal="center" vertical="center"/>
    </xf>
    <xf numFmtId="4" fontId="10" fillId="0" borderId="51" xfId="0" applyNumberFormat="1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 wrapText="1"/>
    </xf>
    <xf numFmtId="4" fontId="10" fillId="0" borderId="22" xfId="0" applyNumberFormat="1" applyFont="1" applyBorder="1" applyAlignment="1">
      <alignment horizontal="right" vertical="center" wrapText="1"/>
    </xf>
    <xf numFmtId="0" fontId="9" fillId="0" borderId="55" xfId="0" applyFont="1" applyBorder="1" applyAlignment="1">
      <alignment horizontal="center" vertical="center" wrapText="1"/>
    </xf>
    <xf numFmtId="4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52" xfId="0" applyNumberFormat="1" applyFont="1" applyBorder="1" applyAlignment="1">
      <alignment horizontal="right" vertical="center" wrapText="1"/>
    </xf>
    <xf numFmtId="4" fontId="6" fillId="4" borderId="19" xfId="0" applyNumberFormat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165" fontId="2" fillId="3" borderId="20" xfId="0" applyNumberFormat="1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left" vertical="center"/>
    </xf>
    <xf numFmtId="0" fontId="9" fillId="6" borderId="18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0" fontId="8" fillId="6" borderId="14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0" fontId="8" fillId="6" borderId="19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165" fontId="2" fillId="3" borderId="36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right" vertical="center" wrapText="1"/>
    </xf>
    <xf numFmtId="0" fontId="2" fillId="4" borderId="21" xfId="0" applyFont="1" applyFill="1" applyBorder="1" applyAlignment="1">
      <alignment horizontal="right" vertical="center" wrapText="1"/>
    </xf>
    <xf numFmtId="0" fontId="8" fillId="4" borderId="20" xfId="0" applyFont="1" applyFill="1" applyBorder="1" applyAlignment="1">
      <alignment horizontal="right" vertical="center" wrapText="1"/>
    </xf>
    <xf numFmtId="0" fontId="8" fillId="4" borderId="21" xfId="0" applyFont="1" applyFill="1" applyBorder="1" applyAlignment="1">
      <alignment horizontal="right" vertical="center" wrapText="1"/>
    </xf>
    <xf numFmtId="0" fontId="8" fillId="4" borderId="49" xfId="0" applyFont="1" applyFill="1" applyBorder="1" applyAlignment="1">
      <alignment horizontal="right" vertical="center" wrapText="1"/>
    </xf>
    <xf numFmtId="0" fontId="8" fillId="7" borderId="44" xfId="0" applyFont="1" applyFill="1" applyBorder="1" applyAlignment="1">
      <alignment horizontal="right" vertical="center" wrapText="1"/>
    </xf>
    <xf numFmtId="0" fontId="8" fillId="7" borderId="45" xfId="0" applyFont="1" applyFill="1" applyBorder="1" applyAlignment="1">
      <alignment horizontal="right" vertical="center" wrapText="1"/>
    </xf>
    <xf numFmtId="0" fontId="8" fillId="7" borderId="47" xfId="0" applyFont="1" applyFill="1" applyBorder="1" applyAlignment="1">
      <alignment horizontal="right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7" fillId="0" borderId="0" xfId="0" applyFont="1" applyAlignment="1" applyProtection="1">
      <alignment horizontal="center"/>
      <protection locked="0"/>
    </xf>
    <xf numFmtId="0" fontId="8" fillId="3" borderId="39" xfId="0" applyFont="1" applyFill="1" applyBorder="1" applyAlignment="1">
      <alignment horizontal="right" vertical="center" wrapText="1"/>
    </xf>
    <xf numFmtId="0" fontId="8" fillId="3" borderId="40" xfId="0" applyFont="1" applyFill="1" applyBorder="1" applyAlignment="1">
      <alignment horizontal="right" vertical="center" wrapText="1"/>
    </xf>
    <xf numFmtId="0" fontId="8" fillId="3" borderId="48" xfId="0" applyFont="1" applyFill="1" applyBorder="1" applyAlignment="1">
      <alignment horizontal="right" vertical="center" wrapText="1"/>
    </xf>
    <xf numFmtId="0" fontId="8" fillId="3" borderId="42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8" fillId="3" borderId="28" xfId="0" applyFont="1" applyFill="1" applyBorder="1" applyAlignment="1">
      <alignment horizontal="right" vertical="center" wrapText="1"/>
    </xf>
    <xf numFmtId="0" fontId="9" fillId="0" borderId="21" xfId="0" applyFont="1" applyBorder="1" applyAlignment="1" applyProtection="1">
      <alignment horizontal="left" vertical="top" wrapText="1"/>
      <protection locked="0"/>
    </xf>
    <xf numFmtId="0" fontId="9" fillId="0" borderId="30" xfId="0" applyFont="1" applyBorder="1" applyAlignment="1" applyProtection="1">
      <alignment horizontal="left" vertical="top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5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0</xdr:row>
      <xdr:rowOff>42333</xdr:rowOff>
    </xdr:from>
    <xdr:to>
      <xdr:col>0</xdr:col>
      <xdr:colOff>917998</xdr:colOff>
      <xdr:row>1</xdr:row>
      <xdr:rowOff>270933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45AB88F-49EA-5C45-92CC-2F25EFA03B8A}"/>
            </a:ext>
          </a:extLst>
        </xdr:cNvPr>
        <xdr:cNvGrpSpPr>
          <a:grpSpLocks/>
        </xdr:cNvGrpSpPr>
      </xdr:nvGrpSpPr>
      <xdr:grpSpPr>
        <a:xfrm>
          <a:off x="42333" y="42333"/>
          <a:ext cx="875665" cy="482600"/>
          <a:chOff x="0" y="0"/>
          <a:chExt cx="875665" cy="483234"/>
        </a:xfrm>
      </xdr:grpSpPr>
      <xdr:sp macro="" textlink="">
        <xdr:nvSpPr>
          <xdr:cNvPr id="3" name="Graphic 5">
            <a:extLst>
              <a:ext uri="{FF2B5EF4-FFF2-40B4-BE49-F238E27FC236}">
                <a16:creationId xmlns:a16="http://schemas.microsoft.com/office/drawing/2014/main" id="{50CDAD7F-793F-B748-9F3B-D1026B9C3564}"/>
              </a:ext>
            </a:extLst>
          </xdr:cNvPr>
          <xdr:cNvSpPr/>
        </xdr:nvSpPr>
        <xdr:spPr>
          <a:xfrm>
            <a:off x="0" y="0"/>
            <a:ext cx="875665" cy="483234"/>
          </a:xfrm>
          <a:custGeom>
            <a:avLst/>
            <a:gdLst/>
            <a:ahLst/>
            <a:cxnLst/>
            <a:rect l="l" t="t" r="r" b="b"/>
            <a:pathLst>
              <a:path w="875665" h="483234">
                <a:moveTo>
                  <a:pt x="875530" y="0"/>
                </a:moveTo>
                <a:lnTo>
                  <a:pt x="0" y="0"/>
                </a:lnTo>
                <a:lnTo>
                  <a:pt x="0" y="482636"/>
                </a:lnTo>
                <a:lnTo>
                  <a:pt x="875530" y="482636"/>
                </a:lnTo>
                <a:lnTo>
                  <a:pt x="875530" y="0"/>
                </a:lnTo>
                <a:close/>
              </a:path>
            </a:pathLst>
          </a:custGeom>
          <a:solidFill>
            <a:srgbClr val="00AC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sk-SK"/>
          </a:p>
        </xdr:txBody>
      </xdr:sp>
      <xdr:sp macro="" textlink="">
        <xdr:nvSpPr>
          <xdr:cNvPr id="4" name="Graphic 6">
            <a:extLst>
              <a:ext uri="{FF2B5EF4-FFF2-40B4-BE49-F238E27FC236}">
                <a16:creationId xmlns:a16="http://schemas.microsoft.com/office/drawing/2014/main" id="{B3736FF5-8673-0540-9054-A04791CF67B0}"/>
              </a:ext>
            </a:extLst>
          </xdr:cNvPr>
          <xdr:cNvSpPr/>
        </xdr:nvSpPr>
        <xdr:spPr>
          <a:xfrm>
            <a:off x="77099" y="66673"/>
            <a:ext cx="725805" cy="358775"/>
          </a:xfrm>
          <a:custGeom>
            <a:avLst/>
            <a:gdLst/>
            <a:ahLst/>
            <a:cxnLst/>
            <a:rect l="l" t="t" r="r" b="b"/>
            <a:pathLst>
              <a:path w="725805" h="358775">
                <a:moveTo>
                  <a:pt x="321208" y="247064"/>
                </a:moveTo>
                <a:lnTo>
                  <a:pt x="0" y="247064"/>
                </a:lnTo>
                <a:lnTo>
                  <a:pt x="0" y="299457"/>
                </a:lnTo>
                <a:lnTo>
                  <a:pt x="264462" y="299457"/>
                </a:lnTo>
                <a:lnTo>
                  <a:pt x="266108" y="302666"/>
                </a:lnTo>
                <a:lnTo>
                  <a:pt x="292425" y="333284"/>
                </a:lnTo>
                <a:lnTo>
                  <a:pt x="326900" y="351756"/>
                </a:lnTo>
                <a:lnTo>
                  <a:pt x="363948" y="358405"/>
                </a:lnTo>
                <a:lnTo>
                  <a:pt x="372702" y="358405"/>
                </a:lnTo>
                <a:lnTo>
                  <a:pt x="413523" y="350358"/>
                </a:lnTo>
                <a:lnTo>
                  <a:pt x="447068" y="330907"/>
                </a:lnTo>
                <a:lnTo>
                  <a:pt x="468089" y="306480"/>
                </a:lnTo>
                <a:lnTo>
                  <a:pt x="365698" y="306480"/>
                </a:lnTo>
                <a:lnTo>
                  <a:pt x="363127" y="306293"/>
                </a:lnTo>
                <a:lnTo>
                  <a:pt x="327611" y="289126"/>
                </a:lnTo>
                <a:lnTo>
                  <a:pt x="317706" y="267726"/>
                </a:lnTo>
                <a:lnTo>
                  <a:pt x="317706" y="259162"/>
                </a:lnTo>
                <a:lnTo>
                  <a:pt x="320769" y="247994"/>
                </a:lnTo>
                <a:lnTo>
                  <a:pt x="321208" y="247064"/>
                </a:lnTo>
                <a:close/>
              </a:path>
              <a:path w="725805" h="358775">
                <a:moveTo>
                  <a:pt x="716720" y="247064"/>
                </a:moveTo>
                <a:lnTo>
                  <a:pt x="415112" y="247064"/>
                </a:lnTo>
                <a:lnTo>
                  <a:pt x="415985" y="248974"/>
                </a:lnTo>
                <a:lnTo>
                  <a:pt x="416753" y="250928"/>
                </a:lnTo>
                <a:lnTo>
                  <a:pt x="417077" y="251952"/>
                </a:lnTo>
                <a:lnTo>
                  <a:pt x="417354" y="252975"/>
                </a:lnTo>
                <a:lnTo>
                  <a:pt x="417684" y="253999"/>
                </a:lnTo>
                <a:lnTo>
                  <a:pt x="418337" y="257070"/>
                </a:lnTo>
                <a:lnTo>
                  <a:pt x="418666" y="259162"/>
                </a:lnTo>
                <a:lnTo>
                  <a:pt x="418776" y="260186"/>
                </a:lnTo>
                <a:lnTo>
                  <a:pt x="418828" y="265536"/>
                </a:lnTo>
                <a:lnTo>
                  <a:pt x="418614" y="267726"/>
                </a:lnTo>
                <a:lnTo>
                  <a:pt x="396614" y="299132"/>
                </a:lnTo>
                <a:lnTo>
                  <a:pt x="370894" y="306480"/>
                </a:lnTo>
                <a:lnTo>
                  <a:pt x="468089" y="306480"/>
                </a:lnTo>
                <a:lnTo>
                  <a:pt x="468519" y="305781"/>
                </a:lnTo>
                <a:lnTo>
                  <a:pt x="470270" y="302666"/>
                </a:lnTo>
                <a:lnTo>
                  <a:pt x="471911" y="299457"/>
                </a:lnTo>
                <a:lnTo>
                  <a:pt x="716720" y="299457"/>
                </a:lnTo>
                <a:lnTo>
                  <a:pt x="716720" y="247064"/>
                </a:lnTo>
                <a:close/>
              </a:path>
              <a:path w="725805" h="358775">
                <a:moveTo>
                  <a:pt x="308497" y="65277"/>
                </a:moveTo>
                <a:lnTo>
                  <a:pt x="221456" y="65277"/>
                </a:lnTo>
                <a:lnTo>
                  <a:pt x="325259" y="236970"/>
                </a:lnTo>
                <a:lnTo>
                  <a:pt x="349605" y="205189"/>
                </a:lnTo>
                <a:lnTo>
                  <a:pt x="368050" y="164944"/>
                </a:lnTo>
                <a:lnTo>
                  <a:pt x="308497" y="65277"/>
                </a:lnTo>
                <a:close/>
              </a:path>
              <a:path w="725805" h="358775">
                <a:moveTo>
                  <a:pt x="219293" y="135073"/>
                </a:moveTo>
                <a:lnTo>
                  <a:pt x="132586" y="135073"/>
                </a:lnTo>
                <a:lnTo>
                  <a:pt x="133903" y="135211"/>
                </a:lnTo>
                <a:lnTo>
                  <a:pt x="135157" y="135398"/>
                </a:lnTo>
                <a:lnTo>
                  <a:pt x="155478" y="153683"/>
                </a:lnTo>
                <a:lnTo>
                  <a:pt x="155464" y="160194"/>
                </a:lnTo>
                <a:lnTo>
                  <a:pt x="155244" y="161267"/>
                </a:lnTo>
                <a:lnTo>
                  <a:pt x="155051" y="162010"/>
                </a:lnTo>
                <a:lnTo>
                  <a:pt x="154967" y="162335"/>
                </a:lnTo>
                <a:lnTo>
                  <a:pt x="131035" y="178902"/>
                </a:lnTo>
                <a:lnTo>
                  <a:pt x="548" y="178902"/>
                </a:lnTo>
                <a:lnTo>
                  <a:pt x="548" y="231290"/>
                </a:lnTo>
                <a:lnTo>
                  <a:pt x="147978" y="231290"/>
                </a:lnTo>
                <a:lnTo>
                  <a:pt x="141499" y="230921"/>
                </a:lnTo>
                <a:lnTo>
                  <a:pt x="158197" y="230921"/>
                </a:lnTo>
                <a:lnTo>
                  <a:pt x="197325" y="218355"/>
                </a:lnTo>
                <a:lnTo>
                  <a:pt x="224190" y="188672"/>
                </a:lnTo>
                <a:lnTo>
                  <a:pt x="228819" y="169920"/>
                </a:lnTo>
                <a:lnTo>
                  <a:pt x="228710" y="161267"/>
                </a:lnTo>
                <a:lnTo>
                  <a:pt x="223334" y="142141"/>
                </a:lnTo>
                <a:lnTo>
                  <a:pt x="223207" y="141866"/>
                </a:lnTo>
                <a:lnTo>
                  <a:pt x="221237" y="138189"/>
                </a:lnTo>
                <a:lnTo>
                  <a:pt x="220139" y="136373"/>
                </a:lnTo>
                <a:lnTo>
                  <a:pt x="219505" y="135398"/>
                </a:lnTo>
                <a:lnTo>
                  <a:pt x="219383" y="135211"/>
                </a:lnTo>
                <a:lnTo>
                  <a:pt x="219293" y="135073"/>
                </a:lnTo>
                <a:close/>
              </a:path>
              <a:path w="725805" h="358775">
                <a:moveTo>
                  <a:pt x="158197" y="230921"/>
                </a:moveTo>
                <a:lnTo>
                  <a:pt x="143918" y="230921"/>
                </a:lnTo>
                <a:lnTo>
                  <a:pt x="143918" y="231290"/>
                </a:lnTo>
                <a:lnTo>
                  <a:pt x="152849" y="231290"/>
                </a:lnTo>
                <a:lnTo>
                  <a:pt x="158197" y="230921"/>
                </a:lnTo>
                <a:close/>
              </a:path>
              <a:path w="725805" h="358775">
                <a:moveTo>
                  <a:pt x="85310" y="52486"/>
                </a:moveTo>
                <a:lnTo>
                  <a:pt x="23421" y="52486"/>
                </a:lnTo>
                <a:lnTo>
                  <a:pt x="23421" y="178902"/>
                </a:lnTo>
                <a:lnTo>
                  <a:pt x="85310" y="178902"/>
                </a:lnTo>
                <a:lnTo>
                  <a:pt x="85310" y="135073"/>
                </a:lnTo>
                <a:lnTo>
                  <a:pt x="219293" y="135073"/>
                </a:lnTo>
                <a:lnTo>
                  <a:pt x="192615" y="111621"/>
                </a:lnTo>
                <a:lnTo>
                  <a:pt x="193875" y="110784"/>
                </a:lnTo>
                <a:lnTo>
                  <a:pt x="207720" y="97756"/>
                </a:lnTo>
                <a:lnTo>
                  <a:pt x="208651" y="96639"/>
                </a:lnTo>
                <a:lnTo>
                  <a:pt x="209523" y="95522"/>
                </a:lnTo>
                <a:lnTo>
                  <a:pt x="211985" y="91988"/>
                </a:lnTo>
                <a:lnTo>
                  <a:pt x="212395" y="91289"/>
                </a:lnTo>
                <a:lnTo>
                  <a:pt x="85310" y="91289"/>
                </a:lnTo>
                <a:lnTo>
                  <a:pt x="85310" y="52486"/>
                </a:lnTo>
                <a:close/>
              </a:path>
              <a:path w="725805" h="358775">
                <a:moveTo>
                  <a:pt x="300854" y="52486"/>
                </a:moveTo>
                <a:lnTo>
                  <a:pt x="128760" y="52486"/>
                </a:lnTo>
                <a:lnTo>
                  <a:pt x="130945" y="52761"/>
                </a:lnTo>
                <a:lnTo>
                  <a:pt x="132043" y="52997"/>
                </a:lnTo>
                <a:lnTo>
                  <a:pt x="145721" y="61744"/>
                </a:lnTo>
                <a:lnTo>
                  <a:pt x="146322" y="62531"/>
                </a:lnTo>
                <a:lnTo>
                  <a:pt x="148951" y="69840"/>
                </a:lnTo>
                <a:lnTo>
                  <a:pt x="148927" y="73935"/>
                </a:lnTo>
                <a:lnTo>
                  <a:pt x="131679" y="90777"/>
                </a:lnTo>
                <a:lnTo>
                  <a:pt x="131488" y="90777"/>
                </a:lnTo>
                <a:lnTo>
                  <a:pt x="128451" y="91289"/>
                </a:lnTo>
                <a:lnTo>
                  <a:pt x="212395" y="91289"/>
                </a:lnTo>
                <a:lnTo>
                  <a:pt x="212696" y="90777"/>
                </a:lnTo>
                <a:lnTo>
                  <a:pt x="213346" y="89753"/>
                </a:lnTo>
                <a:lnTo>
                  <a:pt x="218226" y="79329"/>
                </a:lnTo>
                <a:lnTo>
                  <a:pt x="218717" y="77981"/>
                </a:lnTo>
                <a:lnTo>
                  <a:pt x="219142" y="76676"/>
                </a:lnTo>
                <a:lnTo>
                  <a:pt x="219538" y="75234"/>
                </a:lnTo>
                <a:lnTo>
                  <a:pt x="219810" y="73935"/>
                </a:lnTo>
                <a:lnTo>
                  <a:pt x="220139" y="72675"/>
                </a:lnTo>
                <a:lnTo>
                  <a:pt x="220359" y="71420"/>
                </a:lnTo>
                <a:lnTo>
                  <a:pt x="220636" y="70165"/>
                </a:lnTo>
                <a:lnTo>
                  <a:pt x="221069" y="67743"/>
                </a:lnTo>
                <a:lnTo>
                  <a:pt x="221174" y="66956"/>
                </a:lnTo>
                <a:lnTo>
                  <a:pt x="221237" y="66488"/>
                </a:lnTo>
                <a:lnTo>
                  <a:pt x="221456" y="65277"/>
                </a:lnTo>
                <a:lnTo>
                  <a:pt x="308497" y="65277"/>
                </a:lnTo>
                <a:lnTo>
                  <a:pt x="300854" y="52486"/>
                </a:lnTo>
                <a:close/>
              </a:path>
              <a:path w="725805" h="358775">
                <a:moveTo>
                  <a:pt x="335216" y="0"/>
                </a:moveTo>
                <a:lnTo>
                  <a:pt x="548" y="0"/>
                </a:lnTo>
                <a:lnTo>
                  <a:pt x="548" y="52486"/>
                </a:lnTo>
                <a:lnTo>
                  <a:pt x="335216" y="52486"/>
                </a:lnTo>
                <a:lnTo>
                  <a:pt x="335216" y="0"/>
                </a:lnTo>
                <a:close/>
              </a:path>
              <a:path w="725805" h="358775">
                <a:moveTo>
                  <a:pt x="717297" y="981"/>
                </a:moveTo>
                <a:lnTo>
                  <a:pt x="402468" y="981"/>
                </a:lnTo>
                <a:lnTo>
                  <a:pt x="402468" y="53051"/>
                </a:lnTo>
                <a:lnTo>
                  <a:pt x="437164" y="53051"/>
                </a:lnTo>
                <a:lnTo>
                  <a:pt x="369640" y="166081"/>
                </a:lnTo>
                <a:lnTo>
                  <a:pt x="370460" y="168621"/>
                </a:lnTo>
                <a:lnTo>
                  <a:pt x="372211" y="173701"/>
                </a:lnTo>
                <a:lnTo>
                  <a:pt x="375002" y="180051"/>
                </a:lnTo>
                <a:lnTo>
                  <a:pt x="378117" y="187671"/>
                </a:lnTo>
                <a:lnTo>
                  <a:pt x="379215" y="190211"/>
                </a:lnTo>
                <a:lnTo>
                  <a:pt x="381509" y="194021"/>
                </a:lnTo>
                <a:lnTo>
                  <a:pt x="383919" y="199101"/>
                </a:lnTo>
                <a:lnTo>
                  <a:pt x="386490" y="202911"/>
                </a:lnTo>
                <a:lnTo>
                  <a:pt x="390593" y="210531"/>
                </a:lnTo>
                <a:lnTo>
                  <a:pt x="393552" y="214341"/>
                </a:lnTo>
                <a:lnTo>
                  <a:pt x="396614" y="219421"/>
                </a:lnTo>
                <a:lnTo>
                  <a:pt x="398204" y="220691"/>
                </a:lnTo>
                <a:lnTo>
                  <a:pt x="399845" y="223231"/>
                </a:lnTo>
                <a:lnTo>
                  <a:pt x="403237" y="227041"/>
                </a:lnTo>
                <a:lnTo>
                  <a:pt x="406791" y="232121"/>
                </a:lnTo>
                <a:lnTo>
                  <a:pt x="408652" y="233391"/>
                </a:lnTo>
                <a:lnTo>
                  <a:pt x="410512" y="235931"/>
                </a:lnTo>
                <a:lnTo>
                  <a:pt x="412431" y="237201"/>
                </a:lnTo>
                <a:lnTo>
                  <a:pt x="516025" y="65751"/>
                </a:lnTo>
                <a:lnTo>
                  <a:pt x="593113" y="65751"/>
                </a:lnTo>
                <a:lnTo>
                  <a:pt x="593344" y="64481"/>
                </a:lnTo>
                <a:lnTo>
                  <a:pt x="593922" y="61941"/>
                </a:lnTo>
                <a:lnTo>
                  <a:pt x="594847" y="60671"/>
                </a:lnTo>
                <a:lnTo>
                  <a:pt x="596003" y="58131"/>
                </a:lnTo>
                <a:lnTo>
                  <a:pt x="596754" y="58131"/>
                </a:lnTo>
                <a:lnTo>
                  <a:pt x="597447" y="56861"/>
                </a:lnTo>
                <a:lnTo>
                  <a:pt x="598256" y="56861"/>
                </a:lnTo>
                <a:lnTo>
                  <a:pt x="599123" y="55591"/>
                </a:lnTo>
                <a:lnTo>
                  <a:pt x="600048" y="54321"/>
                </a:lnTo>
                <a:lnTo>
                  <a:pt x="601030" y="54321"/>
                </a:lnTo>
                <a:lnTo>
                  <a:pt x="603110" y="53051"/>
                </a:lnTo>
                <a:lnTo>
                  <a:pt x="605422" y="51781"/>
                </a:lnTo>
                <a:lnTo>
                  <a:pt x="607907" y="50511"/>
                </a:lnTo>
                <a:lnTo>
                  <a:pt x="610507" y="49241"/>
                </a:lnTo>
                <a:lnTo>
                  <a:pt x="611894" y="49241"/>
                </a:lnTo>
                <a:lnTo>
                  <a:pt x="613281" y="47971"/>
                </a:lnTo>
                <a:lnTo>
                  <a:pt x="717297" y="47971"/>
                </a:lnTo>
                <a:lnTo>
                  <a:pt x="717297" y="981"/>
                </a:lnTo>
                <a:close/>
              </a:path>
              <a:path w="725805" h="358775">
                <a:moveTo>
                  <a:pt x="654714" y="232121"/>
                </a:moveTo>
                <a:lnTo>
                  <a:pt x="640556" y="232121"/>
                </a:lnTo>
                <a:lnTo>
                  <a:pt x="644024" y="233391"/>
                </a:lnTo>
                <a:lnTo>
                  <a:pt x="651189" y="233391"/>
                </a:lnTo>
                <a:lnTo>
                  <a:pt x="654714" y="232121"/>
                </a:lnTo>
                <a:close/>
              </a:path>
              <a:path w="725805" h="358775">
                <a:moveTo>
                  <a:pt x="565144" y="143221"/>
                </a:moveTo>
                <a:lnTo>
                  <a:pt x="503370" y="143221"/>
                </a:lnTo>
                <a:lnTo>
                  <a:pt x="503370" y="232121"/>
                </a:lnTo>
                <a:lnTo>
                  <a:pt x="564971" y="232121"/>
                </a:lnTo>
                <a:lnTo>
                  <a:pt x="564971" y="205451"/>
                </a:lnTo>
                <a:lnTo>
                  <a:pt x="708976" y="205451"/>
                </a:lnTo>
                <a:lnTo>
                  <a:pt x="711230" y="202911"/>
                </a:lnTo>
                <a:lnTo>
                  <a:pt x="713426" y="200371"/>
                </a:lnTo>
                <a:lnTo>
                  <a:pt x="715506" y="196561"/>
                </a:lnTo>
                <a:lnTo>
                  <a:pt x="717413" y="194021"/>
                </a:lnTo>
                <a:lnTo>
                  <a:pt x="719147" y="191481"/>
                </a:lnTo>
                <a:lnTo>
                  <a:pt x="720649" y="187671"/>
                </a:lnTo>
                <a:lnTo>
                  <a:pt x="721978" y="185131"/>
                </a:lnTo>
                <a:lnTo>
                  <a:pt x="723192" y="182591"/>
                </a:lnTo>
                <a:lnTo>
                  <a:pt x="724116" y="178781"/>
                </a:lnTo>
                <a:lnTo>
                  <a:pt x="724492" y="177511"/>
                </a:lnTo>
                <a:lnTo>
                  <a:pt x="615015" y="177511"/>
                </a:lnTo>
                <a:lnTo>
                  <a:pt x="613050" y="176241"/>
                </a:lnTo>
                <a:lnTo>
                  <a:pt x="610160" y="176241"/>
                </a:lnTo>
                <a:lnTo>
                  <a:pt x="608311" y="174971"/>
                </a:lnTo>
                <a:lnTo>
                  <a:pt x="604382" y="174971"/>
                </a:lnTo>
                <a:lnTo>
                  <a:pt x="602879" y="173701"/>
                </a:lnTo>
                <a:lnTo>
                  <a:pt x="593749" y="169891"/>
                </a:lnTo>
                <a:lnTo>
                  <a:pt x="592304" y="169891"/>
                </a:lnTo>
                <a:lnTo>
                  <a:pt x="590802" y="168621"/>
                </a:lnTo>
                <a:lnTo>
                  <a:pt x="587970" y="167351"/>
                </a:lnTo>
                <a:lnTo>
                  <a:pt x="586526" y="166081"/>
                </a:lnTo>
                <a:lnTo>
                  <a:pt x="585139" y="164811"/>
                </a:lnTo>
                <a:lnTo>
                  <a:pt x="582365" y="163541"/>
                </a:lnTo>
                <a:lnTo>
                  <a:pt x="578378" y="159731"/>
                </a:lnTo>
                <a:lnTo>
                  <a:pt x="574679" y="157191"/>
                </a:lnTo>
                <a:lnTo>
                  <a:pt x="571212" y="153381"/>
                </a:lnTo>
                <a:lnTo>
                  <a:pt x="570114" y="150841"/>
                </a:lnTo>
                <a:lnTo>
                  <a:pt x="568034" y="148301"/>
                </a:lnTo>
                <a:lnTo>
                  <a:pt x="567051" y="147031"/>
                </a:lnTo>
                <a:lnTo>
                  <a:pt x="566127" y="145761"/>
                </a:lnTo>
                <a:lnTo>
                  <a:pt x="565144" y="143221"/>
                </a:lnTo>
                <a:close/>
              </a:path>
              <a:path w="725805" h="358775">
                <a:moveTo>
                  <a:pt x="708976" y="205451"/>
                </a:moveTo>
                <a:lnTo>
                  <a:pt x="564971" y="205451"/>
                </a:lnTo>
                <a:lnTo>
                  <a:pt x="571039" y="209261"/>
                </a:lnTo>
                <a:lnTo>
                  <a:pt x="595078" y="223231"/>
                </a:lnTo>
                <a:lnTo>
                  <a:pt x="597505" y="223231"/>
                </a:lnTo>
                <a:lnTo>
                  <a:pt x="599874" y="224501"/>
                </a:lnTo>
                <a:lnTo>
                  <a:pt x="604960" y="225771"/>
                </a:lnTo>
                <a:lnTo>
                  <a:pt x="610160" y="228311"/>
                </a:lnTo>
                <a:lnTo>
                  <a:pt x="612934" y="228311"/>
                </a:lnTo>
                <a:lnTo>
                  <a:pt x="615708" y="229581"/>
                </a:lnTo>
                <a:lnTo>
                  <a:pt x="618540" y="229581"/>
                </a:lnTo>
                <a:lnTo>
                  <a:pt x="621487" y="230851"/>
                </a:lnTo>
                <a:lnTo>
                  <a:pt x="627497" y="230851"/>
                </a:lnTo>
                <a:lnTo>
                  <a:pt x="630675" y="232121"/>
                </a:lnTo>
                <a:lnTo>
                  <a:pt x="661880" y="232121"/>
                </a:lnTo>
                <a:lnTo>
                  <a:pt x="675980" y="227041"/>
                </a:lnTo>
                <a:lnTo>
                  <a:pt x="685977" y="223231"/>
                </a:lnTo>
                <a:lnTo>
                  <a:pt x="689213" y="220691"/>
                </a:lnTo>
                <a:lnTo>
                  <a:pt x="692333" y="219421"/>
                </a:lnTo>
                <a:lnTo>
                  <a:pt x="695396" y="216881"/>
                </a:lnTo>
                <a:lnTo>
                  <a:pt x="698286" y="214341"/>
                </a:lnTo>
                <a:lnTo>
                  <a:pt x="701117" y="213071"/>
                </a:lnTo>
                <a:lnTo>
                  <a:pt x="703891" y="210531"/>
                </a:lnTo>
                <a:lnTo>
                  <a:pt x="708976" y="205451"/>
                </a:lnTo>
                <a:close/>
              </a:path>
              <a:path w="725805" h="358775">
                <a:moveTo>
                  <a:pt x="593113" y="65751"/>
                </a:moveTo>
                <a:lnTo>
                  <a:pt x="516025" y="65751"/>
                </a:lnTo>
                <a:lnTo>
                  <a:pt x="516141" y="70831"/>
                </a:lnTo>
                <a:lnTo>
                  <a:pt x="517586" y="78451"/>
                </a:lnTo>
                <a:lnTo>
                  <a:pt x="518164" y="80991"/>
                </a:lnTo>
                <a:lnTo>
                  <a:pt x="518799" y="82261"/>
                </a:lnTo>
                <a:lnTo>
                  <a:pt x="519493" y="84801"/>
                </a:lnTo>
                <a:lnTo>
                  <a:pt x="520302" y="86071"/>
                </a:lnTo>
                <a:lnTo>
                  <a:pt x="521169" y="88611"/>
                </a:lnTo>
                <a:lnTo>
                  <a:pt x="522093" y="89881"/>
                </a:lnTo>
                <a:lnTo>
                  <a:pt x="523075" y="92421"/>
                </a:lnTo>
                <a:lnTo>
                  <a:pt x="524116" y="93691"/>
                </a:lnTo>
                <a:lnTo>
                  <a:pt x="526427" y="97501"/>
                </a:lnTo>
                <a:lnTo>
                  <a:pt x="527641" y="98771"/>
                </a:lnTo>
                <a:lnTo>
                  <a:pt x="528970" y="100041"/>
                </a:lnTo>
                <a:lnTo>
                  <a:pt x="530357" y="102581"/>
                </a:lnTo>
                <a:lnTo>
                  <a:pt x="533246" y="105121"/>
                </a:lnTo>
                <a:lnTo>
                  <a:pt x="534806" y="106391"/>
                </a:lnTo>
                <a:lnTo>
                  <a:pt x="536366" y="108931"/>
                </a:lnTo>
                <a:lnTo>
                  <a:pt x="537985" y="110201"/>
                </a:lnTo>
                <a:lnTo>
                  <a:pt x="543185" y="114011"/>
                </a:lnTo>
                <a:lnTo>
                  <a:pt x="548848" y="117821"/>
                </a:lnTo>
                <a:lnTo>
                  <a:pt x="552778" y="120361"/>
                </a:lnTo>
                <a:lnTo>
                  <a:pt x="559019" y="124171"/>
                </a:lnTo>
                <a:lnTo>
                  <a:pt x="561157" y="124171"/>
                </a:lnTo>
                <a:lnTo>
                  <a:pt x="563353" y="125441"/>
                </a:lnTo>
                <a:lnTo>
                  <a:pt x="565433" y="126711"/>
                </a:lnTo>
                <a:lnTo>
                  <a:pt x="568034" y="127981"/>
                </a:lnTo>
                <a:lnTo>
                  <a:pt x="574968" y="129251"/>
                </a:lnTo>
                <a:lnTo>
                  <a:pt x="583463" y="133061"/>
                </a:lnTo>
                <a:lnTo>
                  <a:pt x="593113" y="135601"/>
                </a:lnTo>
                <a:lnTo>
                  <a:pt x="618424" y="141951"/>
                </a:lnTo>
                <a:lnTo>
                  <a:pt x="623105" y="143221"/>
                </a:lnTo>
                <a:lnTo>
                  <a:pt x="627612" y="144491"/>
                </a:lnTo>
                <a:lnTo>
                  <a:pt x="631715" y="145761"/>
                </a:lnTo>
                <a:lnTo>
                  <a:pt x="636627" y="145761"/>
                </a:lnTo>
                <a:lnTo>
                  <a:pt x="637783" y="147031"/>
                </a:lnTo>
                <a:lnTo>
                  <a:pt x="639921" y="147031"/>
                </a:lnTo>
                <a:lnTo>
                  <a:pt x="641943" y="148301"/>
                </a:lnTo>
                <a:lnTo>
                  <a:pt x="643908" y="148301"/>
                </a:lnTo>
                <a:lnTo>
                  <a:pt x="644775" y="149571"/>
                </a:lnTo>
                <a:lnTo>
                  <a:pt x="646508" y="149571"/>
                </a:lnTo>
                <a:lnTo>
                  <a:pt x="648126" y="150841"/>
                </a:lnTo>
                <a:lnTo>
                  <a:pt x="648820" y="152111"/>
                </a:lnTo>
                <a:lnTo>
                  <a:pt x="650207" y="152111"/>
                </a:lnTo>
                <a:lnTo>
                  <a:pt x="650842" y="153381"/>
                </a:lnTo>
                <a:lnTo>
                  <a:pt x="651420" y="153381"/>
                </a:lnTo>
                <a:lnTo>
                  <a:pt x="651940" y="154651"/>
                </a:lnTo>
                <a:lnTo>
                  <a:pt x="652865" y="155921"/>
                </a:lnTo>
                <a:lnTo>
                  <a:pt x="653269" y="155921"/>
                </a:lnTo>
                <a:lnTo>
                  <a:pt x="654136" y="158461"/>
                </a:lnTo>
                <a:lnTo>
                  <a:pt x="654483" y="159731"/>
                </a:lnTo>
                <a:lnTo>
                  <a:pt x="654425" y="162271"/>
                </a:lnTo>
                <a:lnTo>
                  <a:pt x="654194" y="163541"/>
                </a:lnTo>
                <a:lnTo>
                  <a:pt x="653905" y="164811"/>
                </a:lnTo>
                <a:lnTo>
                  <a:pt x="653558" y="164811"/>
                </a:lnTo>
                <a:lnTo>
                  <a:pt x="653154" y="166081"/>
                </a:lnTo>
                <a:lnTo>
                  <a:pt x="652634" y="166081"/>
                </a:lnTo>
                <a:lnTo>
                  <a:pt x="652114" y="167351"/>
                </a:lnTo>
                <a:lnTo>
                  <a:pt x="650785" y="168621"/>
                </a:lnTo>
                <a:lnTo>
                  <a:pt x="650033" y="169891"/>
                </a:lnTo>
                <a:lnTo>
                  <a:pt x="649224" y="169891"/>
                </a:lnTo>
                <a:lnTo>
                  <a:pt x="648358" y="171161"/>
                </a:lnTo>
                <a:lnTo>
                  <a:pt x="647433" y="171161"/>
                </a:lnTo>
                <a:lnTo>
                  <a:pt x="646451" y="172431"/>
                </a:lnTo>
                <a:lnTo>
                  <a:pt x="645410" y="172431"/>
                </a:lnTo>
                <a:lnTo>
                  <a:pt x="644313" y="173701"/>
                </a:lnTo>
                <a:lnTo>
                  <a:pt x="642059" y="173701"/>
                </a:lnTo>
                <a:lnTo>
                  <a:pt x="639516" y="174971"/>
                </a:lnTo>
                <a:lnTo>
                  <a:pt x="636916" y="176241"/>
                </a:lnTo>
                <a:lnTo>
                  <a:pt x="632640" y="176241"/>
                </a:lnTo>
                <a:lnTo>
                  <a:pt x="629635" y="177511"/>
                </a:lnTo>
                <a:lnTo>
                  <a:pt x="724492" y="177511"/>
                </a:lnTo>
                <a:lnTo>
                  <a:pt x="724868" y="176241"/>
                </a:lnTo>
                <a:lnTo>
                  <a:pt x="725445" y="172431"/>
                </a:lnTo>
                <a:lnTo>
                  <a:pt x="725734" y="169891"/>
                </a:lnTo>
                <a:lnTo>
                  <a:pt x="725677" y="162271"/>
                </a:lnTo>
                <a:lnTo>
                  <a:pt x="725561" y="159731"/>
                </a:lnTo>
                <a:lnTo>
                  <a:pt x="725214" y="157191"/>
                </a:lnTo>
                <a:lnTo>
                  <a:pt x="724752" y="153381"/>
                </a:lnTo>
                <a:lnTo>
                  <a:pt x="710825" y="124171"/>
                </a:lnTo>
                <a:lnTo>
                  <a:pt x="708918" y="121631"/>
                </a:lnTo>
                <a:lnTo>
                  <a:pt x="706954" y="120361"/>
                </a:lnTo>
                <a:lnTo>
                  <a:pt x="704873" y="117821"/>
                </a:lnTo>
                <a:lnTo>
                  <a:pt x="702677" y="116551"/>
                </a:lnTo>
                <a:lnTo>
                  <a:pt x="678233" y="103851"/>
                </a:lnTo>
                <a:lnTo>
                  <a:pt x="675055" y="103851"/>
                </a:lnTo>
                <a:lnTo>
                  <a:pt x="668294" y="101311"/>
                </a:lnTo>
                <a:lnTo>
                  <a:pt x="665867" y="101311"/>
                </a:lnTo>
                <a:lnTo>
                  <a:pt x="661706" y="100041"/>
                </a:lnTo>
                <a:lnTo>
                  <a:pt x="651536" y="98771"/>
                </a:lnTo>
                <a:lnTo>
                  <a:pt x="645873" y="97501"/>
                </a:lnTo>
                <a:lnTo>
                  <a:pt x="642926" y="97501"/>
                </a:lnTo>
                <a:lnTo>
                  <a:pt x="630790" y="94961"/>
                </a:lnTo>
                <a:lnTo>
                  <a:pt x="627670" y="94961"/>
                </a:lnTo>
                <a:lnTo>
                  <a:pt x="621718" y="92421"/>
                </a:lnTo>
                <a:lnTo>
                  <a:pt x="618828" y="92421"/>
                </a:lnTo>
                <a:lnTo>
                  <a:pt x="596465" y="78451"/>
                </a:lnTo>
                <a:lnTo>
                  <a:pt x="595251" y="77181"/>
                </a:lnTo>
                <a:lnTo>
                  <a:pt x="594269" y="74641"/>
                </a:lnTo>
                <a:lnTo>
                  <a:pt x="593576" y="73371"/>
                </a:lnTo>
                <a:lnTo>
                  <a:pt x="593113" y="70831"/>
                </a:lnTo>
                <a:lnTo>
                  <a:pt x="593113" y="65751"/>
                </a:lnTo>
                <a:close/>
              </a:path>
              <a:path w="725805" h="358775">
                <a:moveTo>
                  <a:pt x="717297" y="47971"/>
                </a:moveTo>
                <a:lnTo>
                  <a:pt x="632871" y="47971"/>
                </a:lnTo>
                <a:lnTo>
                  <a:pt x="635702" y="49241"/>
                </a:lnTo>
                <a:lnTo>
                  <a:pt x="638360" y="49241"/>
                </a:lnTo>
                <a:lnTo>
                  <a:pt x="639632" y="50511"/>
                </a:lnTo>
                <a:lnTo>
                  <a:pt x="642117" y="50511"/>
                </a:lnTo>
                <a:lnTo>
                  <a:pt x="644370" y="51781"/>
                </a:lnTo>
                <a:lnTo>
                  <a:pt x="646451" y="53051"/>
                </a:lnTo>
                <a:lnTo>
                  <a:pt x="647433" y="54321"/>
                </a:lnTo>
                <a:lnTo>
                  <a:pt x="649282" y="55591"/>
                </a:lnTo>
                <a:lnTo>
                  <a:pt x="650091" y="56861"/>
                </a:lnTo>
                <a:lnTo>
                  <a:pt x="650842" y="56861"/>
                </a:lnTo>
                <a:lnTo>
                  <a:pt x="652229" y="59401"/>
                </a:lnTo>
                <a:lnTo>
                  <a:pt x="653385" y="60671"/>
                </a:lnTo>
                <a:lnTo>
                  <a:pt x="653790" y="61941"/>
                </a:lnTo>
                <a:lnTo>
                  <a:pt x="654252" y="63211"/>
                </a:lnTo>
                <a:lnTo>
                  <a:pt x="654541" y="63211"/>
                </a:lnTo>
                <a:lnTo>
                  <a:pt x="655003" y="65751"/>
                </a:lnTo>
                <a:lnTo>
                  <a:pt x="655119" y="67021"/>
                </a:lnTo>
                <a:lnTo>
                  <a:pt x="655171" y="68291"/>
                </a:lnTo>
                <a:lnTo>
                  <a:pt x="655275" y="70831"/>
                </a:lnTo>
                <a:lnTo>
                  <a:pt x="655327" y="72101"/>
                </a:lnTo>
                <a:lnTo>
                  <a:pt x="655431" y="74641"/>
                </a:lnTo>
                <a:lnTo>
                  <a:pt x="655535" y="77181"/>
                </a:lnTo>
                <a:lnTo>
                  <a:pt x="655639" y="79721"/>
                </a:lnTo>
                <a:lnTo>
                  <a:pt x="717297" y="79721"/>
                </a:lnTo>
                <a:lnTo>
                  <a:pt x="717297" y="47971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sk-SK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tabColor theme="7"/>
    <pageSetUpPr fitToPage="1"/>
  </sheetPr>
  <dimension ref="A1:G75"/>
  <sheetViews>
    <sheetView tabSelected="1" zoomScaleNormal="100" workbookViewId="0">
      <selection activeCell="F33" sqref="F33"/>
    </sheetView>
  </sheetViews>
  <sheetFormatPr baseColWidth="10" defaultColWidth="8.83203125" defaultRowHeight="20" x14ac:dyDescent="0.2"/>
  <cols>
    <col min="1" max="1" width="9.83203125" style="5" customWidth="1"/>
    <col min="2" max="2" width="37.6640625" style="1" customWidth="1"/>
    <col min="3" max="3" width="33.6640625" style="2" customWidth="1"/>
    <col min="4" max="4" width="14" style="5" customWidth="1"/>
    <col min="5" max="5" width="21.6640625" style="1" customWidth="1"/>
    <col min="6" max="6" width="21.83203125" style="1" customWidth="1"/>
    <col min="7" max="16384" width="8.83203125" style="3"/>
  </cols>
  <sheetData>
    <row r="1" spans="1:6" ht="23" x14ac:dyDescent="0.25">
      <c r="A1" s="6" t="s">
        <v>44</v>
      </c>
    </row>
    <row r="2" spans="1:6" ht="23" x14ac:dyDescent="0.25">
      <c r="A2" s="6"/>
    </row>
    <row r="3" spans="1:6" x14ac:dyDescent="0.2">
      <c r="A3" s="93" t="s">
        <v>114</v>
      </c>
    </row>
    <row r="4" spans="1:6" ht="21" thickBot="1" x14ac:dyDescent="0.25">
      <c r="A4" s="3"/>
    </row>
    <row r="5" spans="1:6" ht="62" customHeight="1" x14ac:dyDescent="0.15">
      <c r="A5" s="120" t="s">
        <v>110</v>
      </c>
      <c r="B5" s="121"/>
      <c r="C5" s="121"/>
      <c r="D5" s="121"/>
      <c r="E5" s="121"/>
      <c r="F5" s="122"/>
    </row>
    <row r="6" spans="1:6" ht="15" customHeight="1" x14ac:dyDescent="0.15">
      <c r="A6" s="126" t="s">
        <v>0</v>
      </c>
      <c r="B6" s="128" t="s">
        <v>43</v>
      </c>
      <c r="C6" s="129"/>
      <c r="D6" s="128" t="s">
        <v>1</v>
      </c>
      <c r="E6" s="136" t="s">
        <v>111</v>
      </c>
      <c r="F6" s="137"/>
    </row>
    <row r="7" spans="1:6" ht="15" customHeight="1" x14ac:dyDescent="0.15">
      <c r="A7" s="126"/>
      <c r="B7" s="130"/>
      <c r="C7" s="131"/>
      <c r="D7" s="130"/>
      <c r="E7" s="136"/>
      <c r="F7" s="137"/>
    </row>
    <row r="8" spans="1:6" ht="102" customHeight="1" thickBot="1" x14ac:dyDescent="0.2">
      <c r="A8" s="127"/>
      <c r="B8" s="132"/>
      <c r="C8" s="133"/>
      <c r="D8" s="132"/>
      <c r="E8" s="36" t="s">
        <v>112</v>
      </c>
      <c r="F8" s="37" t="s">
        <v>105</v>
      </c>
    </row>
    <row r="9" spans="1:6" ht="17" x14ac:dyDescent="0.15">
      <c r="A9" s="34">
        <v>1</v>
      </c>
      <c r="B9" s="123" t="s">
        <v>2</v>
      </c>
      <c r="C9" s="40" t="s">
        <v>3</v>
      </c>
      <c r="D9" s="34">
        <v>5</v>
      </c>
      <c r="E9" s="58"/>
      <c r="F9" s="59">
        <f t="shared" ref="F9:F31" si="0">60*E9*D9</f>
        <v>0</v>
      </c>
    </row>
    <row r="10" spans="1:6" ht="17" x14ac:dyDescent="0.15">
      <c r="A10" s="7">
        <v>2</v>
      </c>
      <c r="B10" s="124"/>
      <c r="C10" s="41" t="s">
        <v>4</v>
      </c>
      <c r="D10" s="7">
        <v>10</v>
      </c>
      <c r="E10" s="58"/>
      <c r="F10" s="60">
        <f t="shared" si="0"/>
        <v>0</v>
      </c>
    </row>
    <row r="11" spans="1:6" ht="17" x14ac:dyDescent="0.15">
      <c r="A11" s="7">
        <v>3</v>
      </c>
      <c r="B11" s="125" t="s">
        <v>5</v>
      </c>
      <c r="C11" s="41" t="s">
        <v>6</v>
      </c>
      <c r="D11" s="7">
        <v>5</v>
      </c>
      <c r="E11" s="58"/>
      <c r="F11" s="60">
        <f t="shared" si="0"/>
        <v>0</v>
      </c>
    </row>
    <row r="12" spans="1:6" ht="17" x14ac:dyDescent="0.15">
      <c r="A12" s="7">
        <v>4</v>
      </c>
      <c r="B12" s="125"/>
      <c r="C12" s="41" t="s">
        <v>7</v>
      </c>
      <c r="D12" s="7">
        <v>3</v>
      </c>
      <c r="E12" s="58"/>
      <c r="F12" s="60">
        <f t="shared" si="0"/>
        <v>0</v>
      </c>
    </row>
    <row r="13" spans="1:6" ht="17" x14ac:dyDescent="0.15">
      <c r="A13" s="7">
        <v>5</v>
      </c>
      <c r="B13" s="125" t="s">
        <v>8</v>
      </c>
      <c r="C13" s="42" t="s">
        <v>9</v>
      </c>
      <c r="D13" s="7">
        <v>12</v>
      </c>
      <c r="E13" s="58"/>
      <c r="F13" s="60">
        <f t="shared" si="0"/>
        <v>0</v>
      </c>
    </row>
    <row r="14" spans="1:6" ht="17" x14ac:dyDescent="0.15">
      <c r="A14" s="7">
        <v>6</v>
      </c>
      <c r="B14" s="125"/>
      <c r="C14" s="42" t="s">
        <v>10</v>
      </c>
      <c r="D14" s="7">
        <v>3</v>
      </c>
      <c r="E14" s="58"/>
      <c r="F14" s="60">
        <f t="shared" si="0"/>
        <v>0</v>
      </c>
    </row>
    <row r="15" spans="1:6" ht="17" x14ac:dyDescent="0.15">
      <c r="A15" s="7">
        <v>7</v>
      </c>
      <c r="B15" s="125" t="s">
        <v>11</v>
      </c>
      <c r="C15" s="14" t="s">
        <v>12</v>
      </c>
      <c r="D15" s="7">
        <v>2</v>
      </c>
      <c r="E15" s="58"/>
      <c r="F15" s="60">
        <f t="shared" si="0"/>
        <v>0</v>
      </c>
    </row>
    <row r="16" spans="1:6" ht="17" x14ac:dyDescent="0.15">
      <c r="A16" s="7">
        <v>8</v>
      </c>
      <c r="B16" s="125"/>
      <c r="C16" s="14" t="s">
        <v>13</v>
      </c>
      <c r="D16" s="39">
        <v>1</v>
      </c>
      <c r="E16" s="58"/>
      <c r="F16" s="61">
        <f t="shared" si="0"/>
        <v>0</v>
      </c>
    </row>
    <row r="17" spans="1:6" ht="17" x14ac:dyDescent="0.15">
      <c r="A17" s="7">
        <v>9</v>
      </c>
      <c r="B17" s="125"/>
      <c r="C17" s="14" t="s">
        <v>14</v>
      </c>
      <c r="D17" s="7">
        <v>1</v>
      </c>
      <c r="E17" s="58"/>
      <c r="F17" s="60">
        <f t="shared" si="0"/>
        <v>0</v>
      </c>
    </row>
    <row r="18" spans="1:6" ht="17" x14ac:dyDescent="0.15">
      <c r="A18" s="7">
        <v>10</v>
      </c>
      <c r="B18" s="125"/>
      <c r="C18" s="14" t="s">
        <v>15</v>
      </c>
      <c r="D18" s="7">
        <v>1</v>
      </c>
      <c r="E18" s="58"/>
      <c r="F18" s="60">
        <f t="shared" si="0"/>
        <v>0</v>
      </c>
    </row>
    <row r="19" spans="1:6" ht="17" x14ac:dyDescent="0.15">
      <c r="A19" s="7">
        <v>11</v>
      </c>
      <c r="B19" s="125"/>
      <c r="C19" s="14" t="s">
        <v>40</v>
      </c>
      <c r="D19" s="7">
        <v>1</v>
      </c>
      <c r="E19" s="58"/>
      <c r="F19" s="60">
        <f t="shared" si="0"/>
        <v>0</v>
      </c>
    </row>
    <row r="20" spans="1:6" ht="17" x14ac:dyDescent="0.15">
      <c r="A20" s="7">
        <v>12</v>
      </c>
      <c r="B20" s="135" t="s">
        <v>16</v>
      </c>
      <c r="C20" s="14" t="s">
        <v>17</v>
      </c>
      <c r="D20" s="7">
        <v>7</v>
      </c>
      <c r="E20" s="58"/>
      <c r="F20" s="60">
        <f t="shared" si="0"/>
        <v>0</v>
      </c>
    </row>
    <row r="21" spans="1:6" ht="17" x14ac:dyDescent="0.15">
      <c r="A21" s="7">
        <v>13</v>
      </c>
      <c r="B21" s="123"/>
      <c r="C21" s="14" t="s">
        <v>18</v>
      </c>
      <c r="D21" s="7">
        <v>18</v>
      </c>
      <c r="E21" s="58"/>
      <c r="F21" s="60">
        <f t="shared" si="0"/>
        <v>0</v>
      </c>
    </row>
    <row r="22" spans="1:6" ht="17" x14ac:dyDescent="0.15">
      <c r="A22" s="7">
        <v>14</v>
      </c>
      <c r="B22" s="123"/>
      <c r="C22" s="14" t="s">
        <v>19</v>
      </c>
      <c r="D22" s="7">
        <v>7</v>
      </c>
      <c r="E22" s="58"/>
      <c r="F22" s="60">
        <f t="shared" si="0"/>
        <v>0</v>
      </c>
    </row>
    <row r="23" spans="1:6" ht="17" x14ac:dyDescent="0.15">
      <c r="A23" s="7">
        <v>15</v>
      </c>
      <c r="B23" s="124"/>
      <c r="C23" s="14" t="s">
        <v>20</v>
      </c>
      <c r="D23" s="7">
        <v>11</v>
      </c>
      <c r="E23" s="58"/>
      <c r="F23" s="60">
        <f t="shared" si="0"/>
        <v>0</v>
      </c>
    </row>
    <row r="24" spans="1:6" ht="17" x14ac:dyDescent="0.15">
      <c r="A24" s="7">
        <v>16</v>
      </c>
      <c r="B24" s="135" t="s">
        <v>21</v>
      </c>
      <c r="C24" s="14" t="s">
        <v>22</v>
      </c>
      <c r="D24" s="7">
        <v>18</v>
      </c>
      <c r="E24" s="58"/>
      <c r="F24" s="60">
        <f t="shared" si="0"/>
        <v>0</v>
      </c>
    </row>
    <row r="25" spans="1:6" ht="17" x14ac:dyDescent="0.15">
      <c r="A25" s="7">
        <v>17</v>
      </c>
      <c r="B25" s="123"/>
      <c r="C25" s="14" t="s">
        <v>23</v>
      </c>
      <c r="D25" s="7">
        <v>3</v>
      </c>
      <c r="E25" s="58"/>
      <c r="F25" s="60">
        <f t="shared" si="0"/>
        <v>0</v>
      </c>
    </row>
    <row r="26" spans="1:6" ht="17" x14ac:dyDescent="0.15">
      <c r="A26" s="7">
        <v>18</v>
      </c>
      <c r="B26" s="123"/>
      <c r="C26" s="14" t="s">
        <v>24</v>
      </c>
      <c r="D26" s="7">
        <v>4</v>
      </c>
      <c r="E26" s="58"/>
      <c r="F26" s="60">
        <f t="shared" si="0"/>
        <v>0</v>
      </c>
    </row>
    <row r="27" spans="1:6" ht="17" x14ac:dyDescent="0.15">
      <c r="A27" s="7">
        <v>19</v>
      </c>
      <c r="B27" s="124"/>
      <c r="C27" s="14" t="s">
        <v>41</v>
      </c>
      <c r="D27" s="7">
        <v>1</v>
      </c>
      <c r="E27" s="58"/>
      <c r="F27" s="60">
        <f t="shared" si="0"/>
        <v>0</v>
      </c>
    </row>
    <row r="28" spans="1:6" ht="17" x14ac:dyDescent="0.15">
      <c r="A28" s="7">
        <v>20</v>
      </c>
      <c r="B28" s="135" t="s">
        <v>25</v>
      </c>
      <c r="C28" s="14" t="s">
        <v>26</v>
      </c>
      <c r="D28" s="7">
        <v>8</v>
      </c>
      <c r="E28" s="58"/>
      <c r="F28" s="60">
        <f t="shared" si="0"/>
        <v>0</v>
      </c>
    </row>
    <row r="29" spans="1:6" ht="17" x14ac:dyDescent="0.15">
      <c r="A29" s="7">
        <v>21</v>
      </c>
      <c r="B29" s="123"/>
      <c r="C29" s="14" t="s">
        <v>27</v>
      </c>
      <c r="D29" s="7">
        <v>5</v>
      </c>
      <c r="E29" s="58"/>
      <c r="F29" s="60">
        <f t="shared" si="0"/>
        <v>0</v>
      </c>
    </row>
    <row r="30" spans="1:6" ht="17" x14ac:dyDescent="0.15">
      <c r="A30" s="7">
        <v>22</v>
      </c>
      <c r="B30" s="135" t="s">
        <v>28</v>
      </c>
      <c r="C30" s="14" t="s">
        <v>29</v>
      </c>
      <c r="D30" s="7">
        <v>2</v>
      </c>
      <c r="E30" s="58"/>
      <c r="F30" s="60">
        <f t="shared" si="0"/>
        <v>0</v>
      </c>
    </row>
    <row r="31" spans="1:6" ht="17" x14ac:dyDescent="0.15">
      <c r="A31" s="7">
        <v>23</v>
      </c>
      <c r="B31" s="123"/>
      <c r="C31" s="14" t="s">
        <v>30</v>
      </c>
      <c r="D31" s="7">
        <v>3</v>
      </c>
      <c r="E31" s="58"/>
      <c r="F31" s="60">
        <f t="shared" si="0"/>
        <v>0</v>
      </c>
    </row>
    <row r="32" spans="1:6" ht="53" customHeight="1" x14ac:dyDescent="0.15">
      <c r="A32" s="138" t="s">
        <v>106</v>
      </c>
      <c r="B32" s="139"/>
      <c r="C32" s="139"/>
      <c r="D32" s="139"/>
      <c r="E32" s="139"/>
      <c r="F32" s="4">
        <f>SUM(F9:F31)</f>
        <v>0</v>
      </c>
    </row>
    <row r="35" spans="1:6" ht="20" customHeight="1" x14ac:dyDescent="0.15">
      <c r="A35" s="134" t="s">
        <v>113</v>
      </c>
      <c r="B35" s="134"/>
      <c r="C35" s="134"/>
      <c r="D35" s="134"/>
      <c r="E35" s="134"/>
      <c r="F35" s="134"/>
    </row>
    <row r="36" spans="1:6" ht="57" customHeight="1" x14ac:dyDescent="0.15">
      <c r="A36" s="134"/>
      <c r="B36" s="134"/>
      <c r="C36" s="134"/>
      <c r="D36" s="134"/>
      <c r="E36" s="134"/>
      <c r="F36" s="134"/>
    </row>
    <row r="37" spans="1:6" ht="37" customHeight="1" x14ac:dyDescent="0.15">
      <c r="A37" s="134"/>
      <c r="B37" s="134"/>
      <c r="C37" s="134"/>
      <c r="D37" s="134"/>
      <c r="E37" s="134"/>
      <c r="F37" s="134"/>
    </row>
    <row r="75" spans="7:7" x14ac:dyDescent="0.2">
      <c r="G75" s="3" t="e">
        <f>'Nájomné bez polepov a prislus.'!#REF!=G19+G27+#REF!+#REF!+G41+G52+G64+G71</f>
        <v>#REF!</v>
      </c>
    </row>
  </sheetData>
  <sheetProtection algorithmName="SHA-512" hashValue="pNQeff07YKBBeOnWNAoOY5ZRvkwHELiT4JhkJh4vJ0MGHyuGhVCd67HU8V1I3YnwHBqa9tjH/LoIEM3EH3C6Ug==" saltValue="oEUbC46jyJa6GQibyZcXdg==" spinCount="100000" sheet="1" autoFilter="0"/>
  <protectedRanges>
    <protectedRange sqref="E1:E5 E33:E1048576" name="Rozsah1"/>
    <protectedRange sqref="E7:E31" name="Rozsah1_1"/>
    <protectedRange sqref="E32" name="Rozsah1_2"/>
  </protectedRanges>
  <mergeCells count="15">
    <mergeCell ref="A35:F37"/>
    <mergeCell ref="B24:B27"/>
    <mergeCell ref="B28:B29"/>
    <mergeCell ref="E6:F7"/>
    <mergeCell ref="A32:E32"/>
    <mergeCell ref="B30:B31"/>
    <mergeCell ref="B20:B23"/>
    <mergeCell ref="A5:F5"/>
    <mergeCell ref="B9:B10"/>
    <mergeCell ref="B11:B12"/>
    <mergeCell ref="B13:B14"/>
    <mergeCell ref="B15:B19"/>
    <mergeCell ref="A6:A8"/>
    <mergeCell ref="B6:C8"/>
    <mergeCell ref="D6:D8"/>
  </mergeCells>
  <pageMargins left="0.42611111111111111" right="0.23622047244094491" top="0.62277777777777776" bottom="0.74803149606299213" header="0.31496062992125984" footer="0.31496062992125984"/>
  <pageSetup paperSize="9" scale="64" fitToHeight="0" orientation="portrait" r:id="rId1"/>
  <ignoredErrors>
    <ignoredError sqref="F9 F13 F15 F16 F10:F12 F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J922"/>
  <sheetViews>
    <sheetView topLeftCell="A38" zoomScale="125" zoomScaleNormal="90" workbookViewId="0">
      <selection activeCell="I60" sqref="I60:J60"/>
    </sheetView>
  </sheetViews>
  <sheetFormatPr baseColWidth="10" defaultColWidth="14.5" defaultRowHeight="16" x14ac:dyDescent="0.2"/>
  <cols>
    <col min="1" max="1" width="14.83203125" style="9" customWidth="1"/>
    <col min="2" max="2" width="30.33203125" style="9" customWidth="1"/>
    <col min="3" max="3" width="11.5" style="9" customWidth="1"/>
    <col min="4" max="4" width="10.1640625" style="9" customWidth="1"/>
    <col min="5" max="5" width="10" style="9" customWidth="1"/>
    <col min="6" max="6" width="28" style="9" customWidth="1"/>
    <col min="7" max="7" width="19.5" style="9" customWidth="1"/>
    <col min="8" max="8" width="27" style="9" customWidth="1"/>
    <col min="9" max="9" width="24.1640625" style="9" customWidth="1"/>
    <col min="10" max="10" width="18.83203125" style="9" customWidth="1"/>
    <col min="11" max="25" width="8.83203125" style="9" customWidth="1"/>
    <col min="26" max="16384" width="14.5" style="9"/>
  </cols>
  <sheetData>
    <row r="1" spans="1:10" ht="23" x14ac:dyDescent="0.25">
      <c r="A1" s="6" t="s">
        <v>44</v>
      </c>
      <c r="F1" s="9" t="s">
        <v>115</v>
      </c>
    </row>
    <row r="2" spans="1:10" ht="23" x14ac:dyDescent="0.25">
      <c r="A2" s="6"/>
    </row>
    <row r="3" spans="1:10" ht="18" x14ac:dyDescent="0.2">
      <c r="A3" s="93" t="s">
        <v>116</v>
      </c>
    </row>
    <row r="4" spans="1:10" s="12" customFormat="1" ht="24" customHeight="1" thickBot="1" x14ac:dyDescent="0.25"/>
    <row r="5" spans="1:10" s="12" customFormat="1" ht="51" customHeight="1" thickBot="1" x14ac:dyDescent="0.25">
      <c r="A5" s="158" t="s">
        <v>96</v>
      </c>
      <c r="B5" s="159"/>
      <c r="C5" s="159"/>
      <c r="D5" s="159"/>
      <c r="E5" s="159"/>
      <c r="F5" s="159"/>
      <c r="G5" s="159"/>
      <c r="H5" s="159"/>
      <c r="I5" s="159"/>
      <c r="J5" s="160"/>
    </row>
    <row r="6" spans="1:10" ht="24" customHeight="1" x14ac:dyDescent="0.2">
      <c r="A6" s="144" t="s">
        <v>57</v>
      </c>
      <c r="B6" s="144" t="s">
        <v>47</v>
      </c>
      <c r="C6" s="147" t="s">
        <v>46</v>
      </c>
      <c r="D6" s="147"/>
      <c r="E6" s="147"/>
      <c r="F6" s="144" t="s">
        <v>51</v>
      </c>
      <c r="G6" s="148" t="s">
        <v>48</v>
      </c>
      <c r="H6" s="144" t="s">
        <v>52</v>
      </c>
      <c r="I6" s="144" t="s">
        <v>133</v>
      </c>
      <c r="J6" s="164" t="s">
        <v>132</v>
      </c>
    </row>
    <row r="7" spans="1:10" ht="58" customHeight="1" x14ac:dyDescent="0.2">
      <c r="A7" s="145"/>
      <c r="B7" s="145"/>
      <c r="C7" s="149" t="s">
        <v>31</v>
      </c>
      <c r="D7" s="149" t="s">
        <v>32</v>
      </c>
      <c r="E7" s="149" t="s">
        <v>45</v>
      </c>
      <c r="F7" s="145"/>
      <c r="G7" s="149"/>
      <c r="H7" s="145"/>
      <c r="I7" s="145"/>
      <c r="J7" s="165"/>
    </row>
    <row r="8" spans="1:10" ht="16.5" customHeight="1" thickBot="1" x14ac:dyDescent="0.25">
      <c r="A8" s="146"/>
      <c r="B8" s="146"/>
      <c r="C8" s="154"/>
      <c r="D8" s="154"/>
      <c r="E8" s="154"/>
      <c r="F8" s="146"/>
      <c r="G8" s="150"/>
      <c r="H8" s="146"/>
      <c r="I8" s="146"/>
      <c r="J8" s="166"/>
    </row>
    <row r="9" spans="1:10" ht="23" customHeight="1" thickBot="1" x14ac:dyDescent="0.25">
      <c r="A9" s="161" t="s">
        <v>33</v>
      </c>
      <c r="B9" s="162"/>
      <c r="C9" s="162"/>
      <c r="D9" s="162"/>
      <c r="E9" s="162"/>
      <c r="F9" s="162"/>
      <c r="G9" s="162"/>
      <c r="H9" s="162"/>
      <c r="I9" s="162"/>
      <c r="J9" s="163"/>
    </row>
    <row r="10" spans="1:10" ht="14.25" customHeight="1" x14ac:dyDescent="0.2">
      <c r="A10" s="23">
        <v>1</v>
      </c>
      <c r="B10" s="24" t="s">
        <v>49</v>
      </c>
      <c r="C10" s="23">
        <v>30</v>
      </c>
      <c r="D10" s="23">
        <v>17</v>
      </c>
      <c r="E10" s="25">
        <f t="shared" ref="E10:E15" si="0">C10*D10/10000</f>
        <v>5.0999999999999997E-2</v>
      </c>
      <c r="F10" s="52"/>
      <c r="G10" s="26">
        <f>2</f>
        <v>2</v>
      </c>
      <c r="H10" s="19">
        <f t="shared" ref="H10:H15" si="1">F10*60*G10</f>
        <v>0</v>
      </c>
      <c r="I10" s="55">
        <f>H10*J10</f>
        <v>0</v>
      </c>
      <c r="J10" s="155">
        <v>14</v>
      </c>
    </row>
    <row r="11" spans="1:10" ht="14.25" customHeight="1" x14ac:dyDescent="0.2">
      <c r="A11" s="15">
        <v>2</v>
      </c>
      <c r="B11" s="14" t="s">
        <v>55</v>
      </c>
      <c r="C11" s="15">
        <v>50</v>
      </c>
      <c r="D11" s="15">
        <v>26</v>
      </c>
      <c r="E11" s="25">
        <f t="shared" si="0"/>
        <v>0.13</v>
      </c>
      <c r="F11" s="53"/>
      <c r="G11" s="17">
        <v>2</v>
      </c>
      <c r="H11" s="18">
        <f t="shared" si="1"/>
        <v>0</v>
      </c>
      <c r="I11" s="56">
        <f>H11*J10</f>
        <v>0</v>
      </c>
      <c r="J11" s="156"/>
    </row>
    <row r="12" spans="1:10" ht="14.25" customHeight="1" x14ac:dyDescent="0.2">
      <c r="A12" s="15">
        <v>3</v>
      </c>
      <c r="B12" s="14" t="s">
        <v>56</v>
      </c>
      <c r="C12" s="15">
        <v>95</v>
      </c>
      <c r="D12" s="15">
        <v>9</v>
      </c>
      <c r="E12" s="25">
        <f t="shared" si="0"/>
        <v>8.5500000000000007E-2</v>
      </c>
      <c r="F12" s="54"/>
      <c r="G12" s="17">
        <v>2</v>
      </c>
      <c r="H12" s="18">
        <f t="shared" si="1"/>
        <v>0</v>
      </c>
      <c r="I12" s="56">
        <f>H12*J10</f>
        <v>0</v>
      </c>
      <c r="J12" s="156"/>
    </row>
    <row r="13" spans="1:10" ht="14.25" customHeight="1" x14ac:dyDescent="0.2">
      <c r="A13" s="15">
        <v>4</v>
      </c>
      <c r="B13" s="14" t="s">
        <v>55</v>
      </c>
      <c r="C13" s="15">
        <v>70</v>
      </c>
      <c r="D13" s="15">
        <v>15</v>
      </c>
      <c r="E13" s="25">
        <f t="shared" si="0"/>
        <v>0.105</v>
      </c>
      <c r="F13" s="54"/>
      <c r="G13" s="17">
        <v>1</v>
      </c>
      <c r="H13" s="18">
        <f t="shared" si="1"/>
        <v>0</v>
      </c>
      <c r="I13" s="56">
        <f>H13*J10</f>
        <v>0</v>
      </c>
      <c r="J13" s="156"/>
    </row>
    <row r="14" spans="1:10" ht="14.25" customHeight="1" x14ac:dyDescent="0.2">
      <c r="A14" s="15">
        <v>5</v>
      </c>
      <c r="B14" s="14" t="s">
        <v>50</v>
      </c>
      <c r="C14" s="15">
        <v>30</v>
      </c>
      <c r="D14" s="15">
        <v>17</v>
      </c>
      <c r="E14" s="25">
        <f t="shared" si="0"/>
        <v>5.0999999999999997E-2</v>
      </c>
      <c r="F14" s="54"/>
      <c r="G14" s="17">
        <v>1</v>
      </c>
      <c r="H14" s="18">
        <f t="shared" si="1"/>
        <v>0</v>
      </c>
      <c r="I14" s="56">
        <f>H14*J10</f>
        <v>0</v>
      </c>
      <c r="J14" s="156"/>
    </row>
    <row r="15" spans="1:10" ht="14" customHeight="1" thickBot="1" x14ac:dyDescent="0.25">
      <c r="A15" s="27">
        <v>6</v>
      </c>
      <c r="B15" s="28" t="s">
        <v>53</v>
      </c>
      <c r="C15" s="27">
        <v>1000</v>
      </c>
      <c r="D15" s="27">
        <v>5</v>
      </c>
      <c r="E15" s="25">
        <f t="shared" si="0"/>
        <v>0.5</v>
      </c>
      <c r="F15" s="54"/>
      <c r="G15" s="29">
        <v>1</v>
      </c>
      <c r="H15" s="18">
        <f t="shared" si="1"/>
        <v>0</v>
      </c>
      <c r="I15" s="57">
        <f>H15*J10</f>
        <v>0</v>
      </c>
      <c r="J15" s="157"/>
    </row>
    <row r="16" spans="1:10" ht="22" customHeight="1" thickBot="1" x14ac:dyDescent="0.25">
      <c r="A16" s="151" t="s">
        <v>34</v>
      </c>
      <c r="B16" s="152"/>
      <c r="C16" s="152"/>
      <c r="D16" s="152"/>
      <c r="E16" s="152"/>
      <c r="F16" s="152"/>
      <c r="G16" s="152"/>
      <c r="H16" s="152"/>
      <c r="I16" s="152"/>
      <c r="J16" s="153"/>
    </row>
    <row r="17" spans="1:10" ht="14.25" customHeight="1" x14ac:dyDescent="0.2">
      <c r="A17" s="31">
        <v>1</v>
      </c>
      <c r="B17" s="24" t="s">
        <v>49</v>
      </c>
      <c r="C17" s="23">
        <v>30</v>
      </c>
      <c r="D17" s="23">
        <v>17</v>
      </c>
      <c r="E17" s="25">
        <f t="shared" ref="E17:E22" si="2">C17*D17/10000</f>
        <v>5.0999999999999997E-2</v>
      </c>
      <c r="F17" s="54"/>
      <c r="G17" s="26">
        <v>2</v>
      </c>
      <c r="H17" s="18">
        <f t="shared" ref="H17:H22" si="3">F17*60*G17</f>
        <v>0</v>
      </c>
      <c r="I17" s="55">
        <f>H17*J17</f>
        <v>0</v>
      </c>
      <c r="J17" s="155">
        <v>22</v>
      </c>
    </row>
    <row r="18" spans="1:10" ht="14.25" customHeight="1" x14ac:dyDescent="0.2">
      <c r="A18" s="13">
        <v>2</v>
      </c>
      <c r="B18" s="14" t="s">
        <v>55</v>
      </c>
      <c r="C18" s="15">
        <v>90</v>
      </c>
      <c r="D18" s="15">
        <v>20</v>
      </c>
      <c r="E18" s="25">
        <f t="shared" si="2"/>
        <v>0.18</v>
      </c>
      <c r="F18" s="54"/>
      <c r="G18" s="17">
        <v>2</v>
      </c>
      <c r="H18" s="18">
        <f t="shared" si="3"/>
        <v>0</v>
      </c>
      <c r="I18" s="56">
        <f>H18*J17</f>
        <v>0</v>
      </c>
      <c r="J18" s="156"/>
    </row>
    <row r="19" spans="1:10" ht="14.25" customHeight="1" x14ac:dyDescent="0.2">
      <c r="A19" s="13">
        <v>3</v>
      </c>
      <c r="B19" s="14" t="s">
        <v>56</v>
      </c>
      <c r="C19" s="15">
        <v>100</v>
      </c>
      <c r="D19" s="15">
        <v>10</v>
      </c>
      <c r="E19" s="25">
        <f t="shared" si="2"/>
        <v>0.1</v>
      </c>
      <c r="F19" s="54"/>
      <c r="G19" s="17">
        <v>2</v>
      </c>
      <c r="H19" s="18">
        <f t="shared" si="3"/>
        <v>0</v>
      </c>
      <c r="I19" s="56">
        <f>H19*J17</f>
        <v>0</v>
      </c>
      <c r="J19" s="156"/>
    </row>
    <row r="20" spans="1:10" ht="14.25" customHeight="1" x14ac:dyDescent="0.2">
      <c r="A20" s="13">
        <v>4</v>
      </c>
      <c r="B20" s="14" t="s">
        <v>50</v>
      </c>
      <c r="C20" s="15">
        <v>30</v>
      </c>
      <c r="D20" s="15">
        <v>17</v>
      </c>
      <c r="E20" s="25">
        <f t="shared" si="2"/>
        <v>5.0999999999999997E-2</v>
      </c>
      <c r="F20" s="54"/>
      <c r="G20" s="17">
        <v>1</v>
      </c>
      <c r="H20" s="18">
        <f t="shared" si="3"/>
        <v>0</v>
      </c>
      <c r="I20" s="56">
        <f>H20*J17</f>
        <v>0</v>
      </c>
      <c r="J20" s="156"/>
    </row>
    <row r="21" spans="1:10" ht="14.25" customHeight="1" x14ac:dyDescent="0.2">
      <c r="A21" s="13">
        <v>5</v>
      </c>
      <c r="B21" s="14" t="s">
        <v>55</v>
      </c>
      <c r="C21" s="15">
        <v>36</v>
      </c>
      <c r="D21" s="15">
        <v>18</v>
      </c>
      <c r="E21" s="25">
        <f t="shared" si="2"/>
        <v>6.4799999999999996E-2</v>
      </c>
      <c r="F21" s="54"/>
      <c r="G21" s="17">
        <v>1</v>
      </c>
      <c r="H21" s="18">
        <f t="shared" si="3"/>
        <v>0</v>
      </c>
      <c r="I21" s="56">
        <f>H21*J17</f>
        <v>0</v>
      </c>
      <c r="J21" s="156"/>
    </row>
    <row r="22" spans="1:10" ht="14.25" customHeight="1" thickBot="1" x14ac:dyDescent="0.25">
      <c r="A22" s="32">
        <v>6</v>
      </c>
      <c r="B22" s="28" t="s">
        <v>53</v>
      </c>
      <c r="C22" s="27">
        <v>1060</v>
      </c>
      <c r="D22" s="27">
        <v>5</v>
      </c>
      <c r="E22" s="25">
        <f t="shared" si="2"/>
        <v>0.53</v>
      </c>
      <c r="F22" s="54"/>
      <c r="G22" s="29">
        <v>1</v>
      </c>
      <c r="H22" s="18">
        <f t="shared" si="3"/>
        <v>0</v>
      </c>
      <c r="I22" s="57">
        <f>H22*J17</f>
        <v>0</v>
      </c>
      <c r="J22" s="157"/>
    </row>
    <row r="23" spans="1:10" ht="19" customHeight="1" thickBot="1" x14ac:dyDescent="0.25">
      <c r="A23" s="151" t="s">
        <v>35</v>
      </c>
      <c r="B23" s="152"/>
      <c r="C23" s="152"/>
      <c r="D23" s="152"/>
      <c r="E23" s="152"/>
      <c r="F23" s="152"/>
      <c r="G23" s="152"/>
      <c r="H23" s="152"/>
      <c r="I23" s="152"/>
      <c r="J23" s="153"/>
    </row>
    <row r="24" spans="1:10" ht="14.25" customHeight="1" x14ac:dyDescent="0.2">
      <c r="A24" s="31">
        <v>1</v>
      </c>
      <c r="B24" s="24" t="s">
        <v>49</v>
      </c>
      <c r="C24" s="23">
        <v>30</v>
      </c>
      <c r="D24" s="23">
        <v>17</v>
      </c>
      <c r="E24" s="25">
        <f>C24*D24/10000</f>
        <v>5.0999999999999997E-2</v>
      </c>
      <c r="F24" s="54"/>
      <c r="G24" s="26">
        <v>2</v>
      </c>
      <c r="H24" s="18">
        <f>F24*60*G24</f>
        <v>0</v>
      </c>
      <c r="I24" s="55">
        <f>H24*J24</f>
        <v>0</v>
      </c>
      <c r="J24" s="155">
        <v>29</v>
      </c>
    </row>
    <row r="25" spans="1:10" ht="14.25" customHeight="1" x14ac:dyDescent="0.2">
      <c r="A25" s="13">
        <v>2</v>
      </c>
      <c r="B25" s="14" t="s">
        <v>55</v>
      </c>
      <c r="C25" s="15">
        <v>75</v>
      </c>
      <c r="D25" s="15">
        <v>18</v>
      </c>
      <c r="E25" s="25">
        <f t="shared" ref="E25:E28" si="4">C25*D25/10000</f>
        <v>0.13500000000000001</v>
      </c>
      <c r="F25" s="54"/>
      <c r="G25" s="17">
        <v>2</v>
      </c>
      <c r="H25" s="18">
        <f>F25*60*G25</f>
        <v>0</v>
      </c>
      <c r="I25" s="56">
        <f>H25*J24</f>
        <v>0</v>
      </c>
      <c r="J25" s="156"/>
    </row>
    <row r="26" spans="1:10" ht="14.25" customHeight="1" x14ac:dyDescent="0.2">
      <c r="A26" s="13">
        <v>3</v>
      </c>
      <c r="B26" s="14" t="s">
        <v>56</v>
      </c>
      <c r="C26" s="15">
        <v>50</v>
      </c>
      <c r="D26" s="15">
        <v>19</v>
      </c>
      <c r="E26" s="25">
        <f t="shared" si="4"/>
        <v>9.5000000000000001E-2</v>
      </c>
      <c r="F26" s="54"/>
      <c r="G26" s="17">
        <v>2</v>
      </c>
      <c r="H26" s="18">
        <f>F26*60*G26</f>
        <v>0</v>
      </c>
      <c r="I26" s="56">
        <f>H26*J24</f>
        <v>0</v>
      </c>
      <c r="J26" s="156"/>
    </row>
    <row r="27" spans="1:10" ht="14.25" customHeight="1" x14ac:dyDescent="0.2">
      <c r="A27" s="13">
        <v>4</v>
      </c>
      <c r="B27" s="14" t="s">
        <v>50</v>
      </c>
      <c r="C27" s="15">
        <v>30</v>
      </c>
      <c r="D27" s="15">
        <v>17</v>
      </c>
      <c r="E27" s="25">
        <f t="shared" si="4"/>
        <v>5.0999999999999997E-2</v>
      </c>
      <c r="F27" s="54"/>
      <c r="G27" s="17">
        <v>1</v>
      </c>
      <c r="H27" s="18">
        <f>F27*60*G27</f>
        <v>0</v>
      </c>
      <c r="I27" s="56">
        <f>H27*J24</f>
        <v>0</v>
      </c>
      <c r="J27" s="156"/>
    </row>
    <row r="28" spans="1:10" ht="14.25" customHeight="1" thickBot="1" x14ac:dyDescent="0.25">
      <c r="A28" s="32">
        <v>5</v>
      </c>
      <c r="B28" s="28" t="s">
        <v>53</v>
      </c>
      <c r="C28" s="27">
        <v>1060</v>
      </c>
      <c r="D28" s="27">
        <v>5</v>
      </c>
      <c r="E28" s="25">
        <f t="shared" si="4"/>
        <v>0.53</v>
      </c>
      <c r="F28" s="54"/>
      <c r="G28" s="33">
        <v>1</v>
      </c>
      <c r="H28" s="18">
        <f>F28*60*G28</f>
        <v>0</v>
      </c>
      <c r="I28" s="57">
        <f>H28*J24</f>
        <v>0</v>
      </c>
      <c r="J28" s="157"/>
    </row>
    <row r="29" spans="1:10" ht="20" customHeight="1" thickBot="1" x14ac:dyDescent="0.25">
      <c r="A29" s="151" t="s">
        <v>36</v>
      </c>
      <c r="B29" s="152"/>
      <c r="C29" s="152"/>
      <c r="D29" s="152"/>
      <c r="E29" s="152"/>
      <c r="F29" s="152"/>
      <c r="G29" s="152"/>
      <c r="H29" s="152"/>
      <c r="I29" s="152"/>
      <c r="J29" s="153"/>
    </row>
    <row r="30" spans="1:10" ht="14.25" customHeight="1" x14ac:dyDescent="0.2">
      <c r="A30" s="31">
        <v>1</v>
      </c>
      <c r="B30" s="24" t="s">
        <v>49</v>
      </c>
      <c r="C30" s="23">
        <v>30</v>
      </c>
      <c r="D30" s="23">
        <v>17</v>
      </c>
      <c r="E30" s="25">
        <f t="shared" ref="E30:E35" si="5">C30*D30/10000</f>
        <v>5.0999999999999997E-2</v>
      </c>
      <c r="F30" s="54"/>
      <c r="G30" s="26">
        <v>2</v>
      </c>
      <c r="H30" s="18">
        <f t="shared" ref="H30:H35" si="6">F30*60*G30</f>
        <v>0</v>
      </c>
      <c r="I30" s="55">
        <f>H30*J30</f>
        <v>0</v>
      </c>
      <c r="J30" s="155">
        <v>4</v>
      </c>
    </row>
    <row r="31" spans="1:10" ht="14.25" customHeight="1" x14ac:dyDescent="0.2">
      <c r="A31" s="13">
        <v>2</v>
      </c>
      <c r="B31" s="14" t="s">
        <v>55</v>
      </c>
      <c r="C31" s="15">
        <v>90</v>
      </c>
      <c r="D31" s="15">
        <v>20</v>
      </c>
      <c r="E31" s="16">
        <f t="shared" si="5"/>
        <v>0.18</v>
      </c>
      <c r="F31" s="54"/>
      <c r="G31" s="17">
        <v>2</v>
      </c>
      <c r="H31" s="18">
        <f t="shared" si="6"/>
        <v>0</v>
      </c>
      <c r="I31" s="56">
        <f>H31*J30</f>
        <v>0</v>
      </c>
      <c r="J31" s="156"/>
    </row>
    <row r="32" spans="1:10" ht="14.25" customHeight="1" x14ac:dyDescent="0.2">
      <c r="A32" s="13">
        <v>3</v>
      </c>
      <c r="B32" s="14" t="s">
        <v>56</v>
      </c>
      <c r="C32" s="15">
        <v>75</v>
      </c>
      <c r="D32" s="15">
        <v>9</v>
      </c>
      <c r="E32" s="16">
        <f t="shared" si="5"/>
        <v>6.7500000000000004E-2</v>
      </c>
      <c r="F32" s="54"/>
      <c r="G32" s="17">
        <v>1</v>
      </c>
      <c r="H32" s="18">
        <f t="shared" si="6"/>
        <v>0</v>
      </c>
      <c r="I32" s="56">
        <f>H32*J30</f>
        <v>0</v>
      </c>
      <c r="J32" s="156"/>
    </row>
    <row r="33" spans="1:10" ht="14.25" customHeight="1" x14ac:dyDescent="0.2">
      <c r="A33" s="13">
        <v>4</v>
      </c>
      <c r="B33" s="14" t="s">
        <v>50</v>
      </c>
      <c r="C33" s="15">
        <v>30</v>
      </c>
      <c r="D33" s="15">
        <v>17</v>
      </c>
      <c r="E33" s="16">
        <f t="shared" si="5"/>
        <v>5.0999999999999997E-2</v>
      </c>
      <c r="F33" s="54"/>
      <c r="G33" s="17">
        <v>1</v>
      </c>
      <c r="H33" s="18">
        <f t="shared" si="6"/>
        <v>0</v>
      </c>
      <c r="I33" s="56">
        <f>H33*J30</f>
        <v>0</v>
      </c>
      <c r="J33" s="156"/>
    </row>
    <row r="34" spans="1:10" ht="14.25" customHeight="1" x14ac:dyDescent="0.2">
      <c r="A34" s="13">
        <v>5</v>
      </c>
      <c r="B34" s="14" t="s">
        <v>55</v>
      </c>
      <c r="C34" s="15">
        <v>36</v>
      </c>
      <c r="D34" s="15">
        <v>18</v>
      </c>
      <c r="E34" s="16">
        <f t="shared" si="5"/>
        <v>6.4799999999999996E-2</v>
      </c>
      <c r="F34" s="54"/>
      <c r="G34" s="17">
        <v>1</v>
      </c>
      <c r="H34" s="18">
        <f t="shared" si="6"/>
        <v>0</v>
      </c>
      <c r="I34" s="56">
        <f>H34*J30</f>
        <v>0</v>
      </c>
      <c r="J34" s="156"/>
    </row>
    <row r="35" spans="1:10" ht="14.25" customHeight="1" thickBot="1" x14ac:dyDescent="0.25">
      <c r="A35" s="32">
        <v>6</v>
      </c>
      <c r="B35" s="28" t="s">
        <v>53</v>
      </c>
      <c r="C35" s="27">
        <v>1160</v>
      </c>
      <c r="D35" s="27">
        <v>5</v>
      </c>
      <c r="E35" s="16">
        <f t="shared" si="5"/>
        <v>0.57999999999999996</v>
      </c>
      <c r="F35" s="54"/>
      <c r="G35" s="33">
        <v>1</v>
      </c>
      <c r="H35" s="18">
        <f t="shared" si="6"/>
        <v>0</v>
      </c>
      <c r="I35" s="57">
        <f>H35*J30</f>
        <v>0</v>
      </c>
      <c r="J35" s="157"/>
    </row>
    <row r="36" spans="1:10" ht="20" customHeight="1" thickBot="1" x14ac:dyDescent="0.25">
      <c r="A36" s="151" t="s">
        <v>37</v>
      </c>
      <c r="B36" s="152"/>
      <c r="C36" s="152"/>
      <c r="D36" s="152"/>
      <c r="E36" s="152"/>
      <c r="F36" s="152"/>
      <c r="G36" s="152"/>
      <c r="H36" s="152"/>
      <c r="I36" s="152"/>
      <c r="J36" s="153"/>
    </row>
    <row r="37" spans="1:10" ht="14.25" customHeight="1" x14ac:dyDescent="0.2">
      <c r="A37" s="31">
        <v>1</v>
      </c>
      <c r="B37" s="24" t="s">
        <v>49</v>
      </c>
      <c r="C37" s="23">
        <v>30</v>
      </c>
      <c r="D37" s="23">
        <v>17</v>
      </c>
      <c r="E37" s="25">
        <f t="shared" ref="E37:E42" si="7">C37*D37/10000</f>
        <v>5.0999999999999997E-2</v>
      </c>
      <c r="F37" s="54"/>
      <c r="G37" s="26">
        <v>2</v>
      </c>
      <c r="H37" s="18">
        <f t="shared" ref="H37:H42" si="8">F37*60*G37</f>
        <v>0</v>
      </c>
      <c r="I37" s="55">
        <f>H37*J37</f>
        <v>0</v>
      </c>
      <c r="J37" s="155">
        <v>8</v>
      </c>
    </row>
    <row r="38" spans="1:10" ht="14.25" customHeight="1" x14ac:dyDescent="0.2">
      <c r="A38" s="13">
        <v>2</v>
      </c>
      <c r="B38" s="14" t="s">
        <v>55</v>
      </c>
      <c r="C38" s="15">
        <v>120</v>
      </c>
      <c r="D38" s="15">
        <v>29</v>
      </c>
      <c r="E38" s="16">
        <f t="shared" si="7"/>
        <v>0.34799999999999998</v>
      </c>
      <c r="F38" s="54"/>
      <c r="G38" s="17">
        <v>2</v>
      </c>
      <c r="H38" s="18">
        <f t="shared" si="8"/>
        <v>0</v>
      </c>
      <c r="I38" s="56">
        <f>H38*J37</f>
        <v>0</v>
      </c>
      <c r="J38" s="156"/>
    </row>
    <row r="39" spans="1:10" ht="14.25" customHeight="1" x14ac:dyDescent="0.2">
      <c r="A39" s="13">
        <v>3</v>
      </c>
      <c r="B39" s="14" t="s">
        <v>56</v>
      </c>
      <c r="C39" s="15">
        <v>120</v>
      </c>
      <c r="D39" s="15">
        <v>11</v>
      </c>
      <c r="E39" s="16">
        <f t="shared" si="7"/>
        <v>0.13200000000000001</v>
      </c>
      <c r="F39" s="54"/>
      <c r="G39" s="17">
        <v>2</v>
      </c>
      <c r="H39" s="18">
        <f t="shared" si="8"/>
        <v>0</v>
      </c>
      <c r="I39" s="56">
        <f>H39*J37</f>
        <v>0</v>
      </c>
      <c r="J39" s="156"/>
    </row>
    <row r="40" spans="1:10" ht="14.25" customHeight="1" x14ac:dyDescent="0.2">
      <c r="A40" s="13">
        <v>4</v>
      </c>
      <c r="B40" s="14" t="s">
        <v>50</v>
      </c>
      <c r="C40" s="15">
        <v>48</v>
      </c>
      <c r="D40" s="15">
        <v>28</v>
      </c>
      <c r="E40" s="16">
        <f t="shared" si="7"/>
        <v>0.13439999999999999</v>
      </c>
      <c r="F40" s="54"/>
      <c r="G40" s="17">
        <v>1</v>
      </c>
      <c r="H40" s="18">
        <f t="shared" si="8"/>
        <v>0</v>
      </c>
      <c r="I40" s="56">
        <f>H40*J37</f>
        <v>0</v>
      </c>
      <c r="J40" s="156"/>
    </row>
    <row r="41" spans="1:10" ht="14.25" customHeight="1" x14ac:dyDescent="0.2">
      <c r="A41" s="13">
        <v>5</v>
      </c>
      <c r="B41" s="14" t="s">
        <v>55</v>
      </c>
      <c r="C41" s="15">
        <v>51</v>
      </c>
      <c r="D41" s="15">
        <v>24</v>
      </c>
      <c r="E41" s="16">
        <f t="shared" si="7"/>
        <v>0.12239999999999999</v>
      </c>
      <c r="F41" s="54"/>
      <c r="G41" s="17">
        <v>1</v>
      </c>
      <c r="H41" s="18">
        <f t="shared" si="8"/>
        <v>0</v>
      </c>
      <c r="I41" s="56">
        <f>H41*J37</f>
        <v>0</v>
      </c>
      <c r="J41" s="156"/>
    </row>
    <row r="42" spans="1:10" ht="14.25" customHeight="1" thickBot="1" x14ac:dyDescent="0.25">
      <c r="A42" s="32">
        <v>6</v>
      </c>
      <c r="B42" s="28" t="s">
        <v>53</v>
      </c>
      <c r="C42" s="27">
        <v>1000</v>
      </c>
      <c r="D42" s="27">
        <v>5</v>
      </c>
      <c r="E42" s="16">
        <f t="shared" si="7"/>
        <v>0.5</v>
      </c>
      <c r="F42" s="54"/>
      <c r="G42" s="29">
        <v>1</v>
      </c>
      <c r="H42" s="18">
        <f t="shared" si="8"/>
        <v>0</v>
      </c>
      <c r="I42" s="57">
        <f>H42*J37</f>
        <v>0</v>
      </c>
      <c r="J42" s="157"/>
    </row>
    <row r="43" spans="1:10" ht="19" customHeight="1" thickBot="1" x14ac:dyDescent="0.25">
      <c r="A43" s="151" t="s">
        <v>38</v>
      </c>
      <c r="B43" s="152"/>
      <c r="C43" s="152"/>
      <c r="D43" s="152"/>
      <c r="E43" s="152"/>
      <c r="F43" s="152"/>
      <c r="G43" s="152"/>
      <c r="H43" s="152"/>
      <c r="I43" s="152"/>
      <c r="J43" s="153"/>
    </row>
    <row r="44" spans="1:10" ht="14.25" customHeight="1" x14ac:dyDescent="0.2">
      <c r="A44" s="31">
        <v>1</v>
      </c>
      <c r="B44" s="24" t="s">
        <v>49</v>
      </c>
      <c r="C44" s="23">
        <v>30</v>
      </c>
      <c r="D44" s="23">
        <v>17</v>
      </c>
      <c r="E44" s="25">
        <f>C44*D44/10000</f>
        <v>5.0999999999999997E-2</v>
      </c>
      <c r="F44" s="54"/>
      <c r="G44" s="26">
        <v>2</v>
      </c>
      <c r="H44" s="18">
        <f t="shared" ref="H44:H49" si="9">F44*60*G44</f>
        <v>0</v>
      </c>
      <c r="I44" s="55">
        <f>H44*J44</f>
        <v>0</v>
      </c>
      <c r="J44" s="155">
        <v>5</v>
      </c>
    </row>
    <row r="45" spans="1:10" ht="14.25" customHeight="1" x14ac:dyDescent="0.2">
      <c r="A45" s="13">
        <v>2</v>
      </c>
      <c r="B45" s="14" t="s">
        <v>55</v>
      </c>
      <c r="C45" s="15">
        <v>120</v>
      </c>
      <c r="D45" s="15">
        <v>29</v>
      </c>
      <c r="E45" s="16">
        <f>C45*D45/10000</f>
        <v>0.34799999999999998</v>
      </c>
      <c r="F45" s="54"/>
      <c r="G45" s="17">
        <v>2</v>
      </c>
      <c r="H45" s="18">
        <f t="shared" si="9"/>
        <v>0</v>
      </c>
      <c r="I45" s="56">
        <f>H45*J44</f>
        <v>0</v>
      </c>
      <c r="J45" s="156"/>
    </row>
    <row r="46" spans="1:10" ht="14.25" customHeight="1" x14ac:dyDescent="0.2">
      <c r="A46" s="13">
        <v>3</v>
      </c>
      <c r="B46" s="14" t="s">
        <v>56</v>
      </c>
      <c r="C46" s="51">
        <v>120</v>
      </c>
      <c r="D46" s="51">
        <v>29</v>
      </c>
      <c r="E46" s="16">
        <f t="shared" ref="E46:E49" si="10">C46*D46/10000</f>
        <v>0.34799999999999998</v>
      </c>
      <c r="F46" s="54"/>
      <c r="G46" s="17">
        <v>1</v>
      </c>
      <c r="H46" s="18">
        <f t="shared" si="9"/>
        <v>0</v>
      </c>
      <c r="I46" s="56">
        <f>H46*J44</f>
        <v>0</v>
      </c>
      <c r="J46" s="156"/>
    </row>
    <row r="47" spans="1:10" ht="14.25" customHeight="1" x14ac:dyDescent="0.2">
      <c r="A47" s="13">
        <v>4</v>
      </c>
      <c r="B47" s="14" t="s">
        <v>50</v>
      </c>
      <c r="C47" s="15">
        <v>48</v>
      </c>
      <c r="D47" s="15">
        <v>28</v>
      </c>
      <c r="E47" s="16">
        <f t="shared" si="10"/>
        <v>0.13439999999999999</v>
      </c>
      <c r="F47" s="54"/>
      <c r="G47" s="17">
        <v>1</v>
      </c>
      <c r="H47" s="18">
        <f t="shared" si="9"/>
        <v>0</v>
      </c>
      <c r="I47" s="56">
        <f>H47*J44</f>
        <v>0</v>
      </c>
      <c r="J47" s="156"/>
    </row>
    <row r="48" spans="1:10" ht="14.25" customHeight="1" x14ac:dyDescent="0.2">
      <c r="A48" s="13">
        <v>5</v>
      </c>
      <c r="B48" s="14" t="s">
        <v>55</v>
      </c>
      <c r="C48" s="15">
        <v>51</v>
      </c>
      <c r="D48" s="15">
        <v>24</v>
      </c>
      <c r="E48" s="16">
        <f t="shared" si="10"/>
        <v>0.12239999999999999</v>
      </c>
      <c r="F48" s="54"/>
      <c r="G48" s="17">
        <v>1</v>
      </c>
      <c r="H48" s="18">
        <f t="shared" si="9"/>
        <v>0</v>
      </c>
      <c r="I48" s="56">
        <f>H48*J44</f>
        <v>0</v>
      </c>
      <c r="J48" s="156"/>
    </row>
    <row r="49" spans="1:10" ht="14.25" customHeight="1" thickBot="1" x14ac:dyDescent="0.25">
      <c r="A49" s="32">
        <v>6</v>
      </c>
      <c r="B49" s="28" t="s">
        <v>53</v>
      </c>
      <c r="C49" s="27">
        <v>1000</v>
      </c>
      <c r="D49" s="27">
        <v>5</v>
      </c>
      <c r="E49" s="16">
        <f t="shared" si="10"/>
        <v>0.5</v>
      </c>
      <c r="F49" s="54"/>
      <c r="G49" s="33">
        <v>1</v>
      </c>
      <c r="H49" s="18">
        <f t="shared" si="9"/>
        <v>0</v>
      </c>
      <c r="I49" s="57">
        <f>H49*J44</f>
        <v>0</v>
      </c>
      <c r="J49" s="157"/>
    </row>
    <row r="50" spans="1:10" ht="19" customHeight="1" thickBot="1" x14ac:dyDescent="0.25">
      <c r="A50" s="151" t="s">
        <v>93</v>
      </c>
      <c r="B50" s="152"/>
      <c r="C50" s="152"/>
      <c r="D50" s="152"/>
      <c r="E50" s="152"/>
      <c r="F50" s="152"/>
      <c r="G50" s="152"/>
      <c r="H50" s="152"/>
      <c r="I50" s="152"/>
      <c r="J50" s="153"/>
    </row>
    <row r="51" spans="1:10" ht="14.25" customHeight="1" x14ac:dyDescent="0.2">
      <c r="A51" s="31">
        <v>1</v>
      </c>
      <c r="B51" s="24" t="s">
        <v>49</v>
      </c>
      <c r="C51" s="23">
        <v>30</v>
      </c>
      <c r="D51" s="23">
        <v>17</v>
      </c>
      <c r="E51" s="25">
        <f>C51*D51/10000</f>
        <v>5.0999999999999997E-2</v>
      </c>
      <c r="F51" s="54"/>
      <c r="G51" s="26">
        <v>2</v>
      </c>
      <c r="H51" s="18">
        <f t="shared" ref="H51:H56" si="11">F51*60*G51</f>
        <v>0</v>
      </c>
      <c r="I51" s="55">
        <f>H51*J51</f>
        <v>0</v>
      </c>
      <c r="J51" s="155">
        <v>5</v>
      </c>
    </row>
    <row r="52" spans="1:10" ht="14.25" customHeight="1" x14ac:dyDescent="0.2">
      <c r="A52" s="13">
        <v>2</v>
      </c>
      <c r="B52" s="14" t="s">
        <v>55</v>
      </c>
      <c r="C52" s="15">
        <v>50</v>
      </c>
      <c r="D52" s="15">
        <v>27</v>
      </c>
      <c r="E52" s="16">
        <f>C52*D52/10000</f>
        <v>0.13500000000000001</v>
      </c>
      <c r="F52" s="54"/>
      <c r="G52" s="17">
        <v>2</v>
      </c>
      <c r="H52" s="18">
        <f t="shared" si="11"/>
        <v>0</v>
      </c>
      <c r="I52" s="56">
        <f>H52*J51</f>
        <v>0</v>
      </c>
      <c r="J52" s="156"/>
    </row>
    <row r="53" spans="1:10" ht="14.25" customHeight="1" x14ac:dyDescent="0.2">
      <c r="A53" s="13">
        <v>3</v>
      </c>
      <c r="B53" s="14" t="s">
        <v>56</v>
      </c>
      <c r="C53" s="15">
        <v>100</v>
      </c>
      <c r="D53" s="15">
        <v>10</v>
      </c>
      <c r="E53" s="16">
        <f t="shared" ref="E53:E59" si="12">C53*D53/10000</f>
        <v>0.1</v>
      </c>
      <c r="F53" s="54"/>
      <c r="G53" s="17">
        <v>2</v>
      </c>
      <c r="H53" s="18">
        <f t="shared" si="11"/>
        <v>0</v>
      </c>
      <c r="I53" s="56">
        <f>H53*J51</f>
        <v>0</v>
      </c>
      <c r="J53" s="156"/>
    </row>
    <row r="54" spans="1:10" ht="14.25" customHeight="1" x14ac:dyDescent="0.2">
      <c r="A54" s="13">
        <v>4</v>
      </c>
      <c r="B54" s="14" t="s">
        <v>50</v>
      </c>
      <c r="C54" s="15">
        <v>30</v>
      </c>
      <c r="D54" s="15">
        <v>17</v>
      </c>
      <c r="E54" s="16">
        <f t="shared" si="12"/>
        <v>5.0999999999999997E-2</v>
      </c>
      <c r="F54" s="54"/>
      <c r="G54" s="17">
        <v>1</v>
      </c>
      <c r="H54" s="18">
        <f t="shared" si="11"/>
        <v>0</v>
      </c>
      <c r="I54" s="56">
        <f>H54*J51</f>
        <v>0</v>
      </c>
      <c r="J54" s="156"/>
    </row>
    <row r="55" spans="1:10" ht="14.25" customHeight="1" x14ac:dyDescent="0.2">
      <c r="A55" s="13">
        <v>5</v>
      </c>
      <c r="B55" s="14" t="s">
        <v>55</v>
      </c>
      <c r="C55" s="15">
        <v>51</v>
      </c>
      <c r="D55" s="15">
        <v>24</v>
      </c>
      <c r="E55" s="16">
        <f t="shared" si="12"/>
        <v>0.12239999999999999</v>
      </c>
      <c r="F55" s="54"/>
      <c r="G55" s="17">
        <v>1</v>
      </c>
      <c r="H55" s="18">
        <f t="shared" si="11"/>
        <v>0</v>
      </c>
      <c r="I55" s="56">
        <f>H55*J51</f>
        <v>0</v>
      </c>
      <c r="J55" s="156"/>
    </row>
    <row r="56" spans="1:10" ht="14.25" customHeight="1" thickBot="1" x14ac:dyDescent="0.25">
      <c r="A56" s="32">
        <v>6</v>
      </c>
      <c r="B56" s="28" t="s">
        <v>53</v>
      </c>
      <c r="C56" s="27">
        <v>1150</v>
      </c>
      <c r="D56" s="27">
        <v>5</v>
      </c>
      <c r="E56" s="16">
        <f t="shared" si="12"/>
        <v>0.57499999999999996</v>
      </c>
      <c r="F56" s="54"/>
      <c r="G56" s="33">
        <v>1</v>
      </c>
      <c r="H56" s="18">
        <f t="shared" si="11"/>
        <v>0</v>
      </c>
      <c r="I56" s="57">
        <f>H56*J51</f>
        <v>0</v>
      </c>
      <c r="J56" s="157"/>
    </row>
    <row r="57" spans="1:10" ht="19" customHeight="1" thickBot="1" x14ac:dyDescent="0.25">
      <c r="A57" s="151" t="s">
        <v>94</v>
      </c>
      <c r="B57" s="152"/>
      <c r="C57" s="152"/>
      <c r="D57" s="152"/>
      <c r="E57" s="152"/>
      <c r="F57" s="152"/>
      <c r="G57" s="152"/>
      <c r="H57" s="152"/>
      <c r="I57" s="152"/>
      <c r="J57" s="153"/>
    </row>
    <row r="58" spans="1:10" ht="37" customHeight="1" x14ac:dyDescent="0.2">
      <c r="A58" s="31">
        <v>1</v>
      </c>
      <c r="B58" s="24" t="s">
        <v>54</v>
      </c>
      <c r="C58" s="23">
        <v>50</v>
      </c>
      <c r="D58" s="23">
        <v>17</v>
      </c>
      <c r="E58" s="16">
        <f t="shared" si="12"/>
        <v>8.5000000000000006E-2</v>
      </c>
      <c r="F58" s="54"/>
      <c r="G58" s="26">
        <v>2</v>
      </c>
      <c r="H58" s="19">
        <f>F58*60</f>
        <v>0</v>
      </c>
      <c r="I58" s="104">
        <f>H58*J58</f>
        <v>0</v>
      </c>
      <c r="J58" s="155">
        <v>38</v>
      </c>
    </row>
    <row r="59" spans="1:10" ht="14.25" customHeight="1" thickBot="1" x14ac:dyDescent="0.25">
      <c r="A59" s="32">
        <v>2</v>
      </c>
      <c r="B59" s="28" t="s">
        <v>53</v>
      </c>
      <c r="C59" s="27">
        <v>400</v>
      </c>
      <c r="D59" s="27">
        <v>5</v>
      </c>
      <c r="E59" s="16">
        <f t="shared" si="12"/>
        <v>0.2</v>
      </c>
      <c r="F59" s="54"/>
      <c r="G59" s="33">
        <v>1</v>
      </c>
      <c r="H59" s="30">
        <f>F59*60</f>
        <v>0</v>
      </c>
      <c r="I59" s="105">
        <f>H59*J58</f>
        <v>0</v>
      </c>
      <c r="J59" s="157"/>
    </row>
    <row r="60" spans="1:10" ht="25" customHeight="1" thickBot="1" x14ac:dyDescent="0.25">
      <c r="A60" s="140" t="s">
        <v>103</v>
      </c>
      <c r="B60" s="141"/>
      <c r="C60" s="141"/>
      <c r="D60" s="141"/>
      <c r="E60" s="141"/>
      <c r="F60" s="141"/>
      <c r="G60" s="141"/>
      <c r="H60" s="142"/>
      <c r="I60" s="143">
        <f>SUM(I10:I59)</f>
        <v>0</v>
      </c>
      <c r="J60" s="142"/>
    </row>
    <row r="61" spans="1:10" ht="14.25" customHeight="1" x14ac:dyDescent="0.2">
      <c r="B61" s="20"/>
    </row>
    <row r="62" spans="1:10" ht="15" customHeight="1" x14ac:dyDescent="0.2"/>
    <row r="65" spans="1:2" ht="15" customHeight="1" x14ac:dyDescent="0.2"/>
    <row r="66" spans="1:2" ht="15" customHeight="1" x14ac:dyDescent="0.2"/>
    <row r="67" spans="1:2" ht="14.25" customHeight="1" x14ac:dyDescent="0.2">
      <c r="B67" s="20"/>
    </row>
    <row r="68" spans="1:2" ht="14.25" customHeight="1" x14ac:dyDescent="0.2">
      <c r="A68" s="10"/>
      <c r="B68" s="21"/>
    </row>
    <row r="69" spans="1:2" ht="14.25" customHeight="1" x14ac:dyDescent="0.2">
      <c r="B69" s="22"/>
    </row>
    <row r="70" spans="1:2" ht="14.25" customHeight="1" x14ac:dyDescent="0.2">
      <c r="B70" s="20"/>
    </row>
    <row r="71" spans="1:2" ht="14.25" customHeight="1" x14ac:dyDescent="0.2">
      <c r="B71" s="20"/>
    </row>
    <row r="72" spans="1:2" ht="14.25" customHeight="1" x14ac:dyDescent="0.2">
      <c r="B72" s="20"/>
    </row>
    <row r="73" spans="1:2" ht="14.25" customHeight="1" x14ac:dyDescent="0.2">
      <c r="B73" s="20"/>
    </row>
    <row r="74" spans="1:2" ht="14.25" customHeight="1" x14ac:dyDescent="0.2">
      <c r="B74" s="20"/>
    </row>
    <row r="75" spans="1:2" ht="14.25" customHeight="1" x14ac:dyDescent="0.2">
      <c r="B75" s="20"/>
    </row>
    <row r="76" spans="1:2" ht="14.25" customHeight="1" x14ac:dyDescent="0.2">
      <c r="B76" s="20"/>
    </row>
    <row r="77" spans="1:2" ht="14.25" customHeight="1" x14ac:dyDescent="0.2">
      <c r="B77" s="20"/>
    </row>
    <row r="78" spans="1:2" ht="14.25" customHeight="1" x14ac:dyDescent="0.2">
      <c r="B78" s="20"/>
    </row>
    <row r="79" spans="1:2" ht="14.25" customHeight="1" x14ac:dyDescent="0.2">
      <c r="B79" s="20"/>
    </row>
    <row r="80" spans="1:2" ht="14.25" customHeight="1" x14ac:dyDescent="0.2">
      <c r="B80" s="20"/>
    </row>
    <row r="81" spans="2:2" ht="14.25" customHeight="1" x14ac:dyDescent="0.2">
      <c r="B81" s="20"/>
    </row>
    <row r="82" spans="2:2" ht="14.25" customHeight="1" x14ac:dyDescent="0.2">
      <c r="B82" s="20"/>
    </row>
    <row r="83" spans="2:2" ht="14.25" customHeight="1" x14ac:dyDescent="0.2">
      <c r="B83" s="20"/>
    </row>
    <row r="84" spans="2:2" ht="14.25" customHeight="1" x14ac:dyDescent="0.2">
      <c r="B84" s="20"/>
    </row>
    <row r="85" spans="2:2" ht="14.25" customHeight="1" x14ac:dyDescent="0.2">
      <c r="B85" s="20"/>
    </row>
    <row r="86" spans="2:2" ht="14.25" customHeight="1" x14ac:dyDescent="0.2">
      <c r="B86" s="20"/>
    </row>
    <row r="87" spans="2:2" ht="14.25" customHeight="1" x14ac:dyDescent="0.2">
      <c r="B87" s="20"/>
    </row>
    <row r="88" spans="2:2" ht="14.25" customHeight="1" x14ac:dyDescent="0.2">
      <c r="B88" s="20"/>
    </row>
    <row r="89" spans="2:2" ht="14.25" customHeight="1" x14ac:dyDescent="0.2">
      <c r="B89" s="20"/>
    </row>
    <row r="90" spans="2:2" ht="14.25" customHeight="1" x14ac:dyDescent="0.2">
      <c r="B90" s="20"/>
    </row>
    <row r="91" spans="2:2" ht="14.25" customHeight="1" x14ac:dyDescent="0.2">
      <c r="B91" s="20"/>
    </row>
    <row r="92" spans="2:2" ht="14.25" customHeight="1" x14ac:dyDescent="0.2">
      <c r="B92" s="20"/>
    </row>
    <row r="93" spans="2:2" ht="14.25" customHeight="1" x14ac:dyDescent="0.2">
      <c r="B93" s="20"/>
    </row>
    <row r="94" spans="2:2" ht="14.25" customHeight="1" x14ac:dyDescent="0.2">
      <c r="B94" s="20"/>
    </row>
    <row r="95" spans="2:2" ht="14.25" customHeight="1" x14ac:dyDescent="0.2">
      <c r="B95" s="20"/>
    </row>
    <row r="96" spans="2:2" ht="14.25" customHeight="1" x14ac:dyDescent="0.2">
      <c r="B96" s="20"/>
    </row>
    <row r="97" spans="2:2" ht="14.25" customHeight="1" x14ac:dyDescent="0.2">
      <c r="B97" s="20"/>
    </row>
    <row r="98" spans="2:2" ht="14.25" customHeight="1" x14ac:dyDescent="0.2">
      <c r="B98" s="20"/>
    </row>
    <row r="99" spans="2:2" ht="14.25" customHeight="1" x14ac:dyDescent="0.2">
      <c r="B99" s="20"/>
    </row>
    <row r="100" spans="2:2" ht="14.25" customHeight="1" x14ac:dyDescent="0.2">
      <c r="B100" s="20"/>
    </row>
    <row r="101" spans="2:2" ht="14.25" customHeight="1" x14ac:dyDescent="0.2">
      <c r="B101" s="20"/>
    </row>
    <row r="102" spans="2:2" ht="14.25" customHeight="1" x14ac:dyDescent="0.2">
      <c r="B102" s="20"/>
    </row>
    <row r="103" spans="2:2" ht="14.25" customHeight="1" x14ac:dyDescent="0.2">
      <c r="B103" s="20"/>
    </row>
    <row r="104" spans="2:2" ht="14.25" customHeight="1" x14ac:dyDescent="0.2">
      <c r="B104" s="20"/>
    </row>
    <row r="105" spans="2:2" ht="14.25" customHeight="1" x14ac:dyDescent="0.2">
      <c r="B105" s="20"/>
    </row>
    <row r="106" spans="2:2" ht="14.25" customHeight="1" x14ac:dyDescent="0.2">
      <c r="B106" s="20"/>
    </row>
    <row r="107" spans="2:2" ht="14.25" customHeight="1" x14ac:dyDescent="0.2">
      <c r="B107" s="20"/>
    </row>
    <row r="108" spans="2:2" ht="14.25" customHeight="1" x14ac:dyDescent="0.2">
      <c r="B108" s="20"/>
    </row>
    <row r="109" spans="2:2" ht="14.25" customHeight="1" x14ac:dyDescent="0.2">
      <c r="B109" s="20"/>
    </row>
    <row r="110" spans="2:2" ht="14.25" customHeight="1" x14ac:dyDescent="0.2">
      <c r="B110" s="20"/>
    </row>
    <row r="111" spans="2:2" ht="14.25" customHeight="1" x14ac:dyDescent="0.2">
      <c r="B111" s="20"/>
    </row>
    <row r="112" spans="2:2" ht="14.25" customHeight="1" x14ac:dyDescent="0.2">
      <c r="B112" s="20"/>
    </row>
    <row r="113" spans="2:2" ht="14.25" customHeight="1" x14ac:dyDescent="0.2">
      <c r="B113" s="20"/>
    </row>
    <row r="114" spans="2:2" ht="14.25" customHeight="1" x14ac:dyDescent="0.2">
      <c r="B114" s="20"/>
    </row>
    <row r="115" spans="2:2" ht="14.25" customHeight="1" x14ac:dyDescent="0.2">
      <c r="B115" s="20"/>
    </row>
    <row r="116" spans="2:2" ht="14.25" customHeight="1" x14ac:dyDescent="0.2">
      <c r="B116" s="20"/>
    </row>
    <row r="117" spans="2:2" ht="14.25" customHeight="1" x14ac:dyDescent="0.2">
      <c r="B117" s="20"/>
    </row>
    <row r="118" spans="2:2" ht="14.25" customHeight="1" x14ac:dyDescent="0.2">
      <c r="B118" s="20"/>
    </row>
    <row r="119" spans="2:2" ht="14.25" customHeight="1" x14ac:dyDescent="0.2">
      <c r="B119" s="20"/>
    </row>
    <row r="120" spans="2:2" ht="14.25" customHeight="1" x14ac:dyDescent="0.2">
      <c r="B120" s="20"/>
    </row>
    <row r="121" spans="2:2" ht="14.25" customHeight="1" x14ac:dyDescent="0.2">
      <c r="B121" s="20"/>
    </row>
    <row r="122" spans="2:2" ht="14.25" customHeight="1" x14ac:dyDescent="0.2">
      <c r="B122" s="20"/>
    </row>
    <row r="123" spans="2:2" ht="14.25" customHeight="1" x14ac:dyDescent="0.2">
      <c r="B123" s="20"/>
    </row>
    <row r="124" spans="2:2" ht="14.25" customHeight="1" x14ac:dyDescent="0.2">
      <c r="B124" s="20"/>
    </row>
    <row r="125" spans="2:2" ht="14.25" customHeight="1" x14ac:dyDescent="0.2">
      <c r="B125" s="20"/>
    </row>
    <row r="126" spans="2:2" ht="14.25" customHeight="1" x14ac:dyDescent="0.2">
      <c r="B126" s="20"/>
    </row>
    <row r="127" spans="2:2" ht="14.25" customHeight="1" x14ac:dyDescent="0.2">
      <c r="B127" s="20"/>
    </row>
    <row r="128" spans="2:2" ht="14.25" customHeight="1" x14ac:dyDescent="0.2">
      <c r="B128" s="20"/>
    </row>
    <row r="129" spans="2:2" ht="14.25" customHeight="1" x14ac:dyDescent="0.2">
      <c r="B129" s="20"/>
    </row>
    <row r="130" spans="2:2" ht="14.25" customHeight="1" x14ac:dyDescent="0.2">
      <c r="B130" s="20"/>
    </row>
    <row r="131" spans="2:2" ht="14.25" customHeight="1" x14ac:dyDescent="0.2">
      <c r="B131" s="20"/>
    </row>
    <row r="132" spans="2:2" ht="14.25" customHeight="1" x14ac:dyDescent="0.2">
      <c r="B132" s="20"/>
    </row>
    <row r="133" spans="2:2" ht="14.25" customHeight="1" x14ac:dyDescent="0.2">
      <c r="B133" s="20"/>
    </row>
    <row r="134" spans="2:2" ht="14.25" customHeight="1" x14ac:dyDescent="0.2">
      <c r="B134" s="20"/>
    </row>
    <row r="135" spans="2:2" ht="14.25" customHeight="1" x14ac:dyDescent="0.2">
      <c r="B135" s="20"/>
    </row>
    <row r="136" spans="2:2" ht="14.25" customHeight="1" x14ac:dyDescent="0.2">
      <c r="B136" s="20"/>
    </row>
    <row r="137" spans="2:2" ht="14.25" customHeight="1" x14ac:dyDescent="0.2">
      <c r="B137" s="20"/>
    </row>
    <row r="138" spans="2:2" ht="14.25" customHeight="1" x14ac:dyDescent="0.2">
      <c r="B138" s="20"/>
    </row>
    <row r="139" spans="2:2" ht="14.25" customHeight="1" x14ac:dyDescent="0.2">
      <c r="B139" s="20"/>
    </row>
    <row r="140" spans="2:2" ht="14.25" customHeight="1" x14ac:dyDescent="0.2">
      <c r="B140" s="20"/>
    </row>
    <row r="141" spans="2:2" ht="14.25" customHeight="1" x14ac:dyDescent="0.2">
      <c r="B141" s="20"/>
    </row>
    <row r="142" spans="2:2" ht="14.25" customHeight="1" x14ac:dyDescent="0.2">
      <c r="B142" s="20"/>
    </row>
    <row r="143" spans="2:2" ht="14.25" customHeight="1" x14ac:dyDescent="0.2">
      <c r="B143" s="20"/>
    </row>
    <row r="144" spans="2:2" ht="14.25" customHeight="1" x14ac:dyDescent="0.2">
      <c r="B144" s="20"/>
    </row>
    <row r="145" spans="2:2" ht="14.25" customHeight="1" x14ac:dyDescent="0.2">
      <c r="B145" s="20"/>
    </row>
    <row r="146" spans="2:2" ht="14.25" customHeight="1" x14ac:dyDescent="0.2">
      <c r="B146" s="20"/>
    </row>
    <row r="147" spans="2:2" ht="14.25" customHeight="1" x14ac:dyDescent="0.2">
      <c r="B147" s="20"/>
    </row>
    <row r="148" spans="2:2" ht="14.25" customHeight="1" x14ac:dyDescent="0.2">
      <c r="B148" s="20"/>
    </row>
    <row r="149" spans="2:2" ht="14.25" customHeight="1" x14ac:dyDescent="0.2">
      <c r="B149" s="20"/>
    </row>
    <row r="150" spans="2:2" ht="14.25" customHeight="1" x14ac:dyDescent="0.2">
      <c r="B150" s="20"/>
    </row>
    <row r="151" spans="2:2" ht="14.25" customHeight="1" x14ac:dyDescent="0.2">
      <c r="B151" s="20"/>
    </row>
    <row r="152" spans="2:2" ht="14.25" customHeight="1" x14ac:dyDescent="0.2">
      <c r="B152" s="20"/>
    </row>
    <row r="153" spans="2:2" ht="14.25" customHeight="1" x14ac:dyDescent="0.2">
      <c r="B153" s="20"/>
    </row>
    <row r="154" spans="2:2" ht="14.25" customHeight="1" x14ac:dyDescent="0.2">
      <c r="B154" s="20"/>
    </row>
    <row r="155" spans="2:2" ht="14.25" customHeight="1" x14ac:dyDescent="0.2">
      <c r="B155" s="20"/>
    </row>
    <row r="156" spans="2:2" ht="14.25" customHeight="1" x14ac:dyDescent="0.2">
      <c r="B156" s="20"/>
    </row>
    <row r="157" spans="2:2" ht="14.25" customHeight="1" x14ac:dyDescent="0.2">
      <c r="B157" s="20"/>
    </row>
    <row r="158" spans="2:2" ht="14.25" customHeight="1" x14ac:dyDescent="0.2">
      <c r="B158" s="20"/>
    </row>
    <row r="159" spans="2:2" ht="14.25" customHeight="1" x14ac:dyDescent="0.2">
      <c r="B159" s="20"/>
    </row>
    <row r="160" spans="2:2" ht="14.25" customHeight="1" x14ac:dyDescent="0.2">
      <c r="B160" s="20"/>
    </row>
    <row r="161" spans="2:2" ht="14.25" customHeight="1" x14ac:dyDescent="0.2">
      <c r="B161" s="20"/>
    </row>
    <row r="162" spans="2:2" ht="14.25" customHeight="1" x14ac:dyDescent="0.2">
      <c r="B162" s="20"/>
    </row>
    <row r="163" spans="2:2" ht="14.25" customHeight="1" x14ac:dyDescent="0.2">
      <c r="B163" s="20"/>
    </row>
    <row r="164" spans="2:2" ht="14.25" customHeight="1" x14ac:dyDescent="0.2">
      <c r="B164" s="20"/>
    </row>
    <row r="165" spans="2:2" ht="14.25" customHeight="1" x14ac:dyDescent="0.2">
      <c r="B165" s="20"/>
    </row>
    <row r="166" spans="2:2" ht="14.25" customHeight="1" x14ac:dyDescent="0.2">
      <c r="B166" s="20"/>
    </row>
    <row r="167" spans="2:2" ht="14.25" customHeight="1" x14ac:dyDescent="0.2">
      <c r="B167" s="20"/>
    </row>
    <row r="168" spans="2:2" ht="14.25" customHeight="1" x14ac:dyDescent="0.2">
      <c r="B168" s="20"/>
    </row>
    <row r="169" spans="2:2" ht="14.25" customHeight="1" x14ac:dyDescent="0.2">
      <c r="B169" s="20"/>
    </row>
    <row r="170" spans="2:2" ht="14.25" customHeight="1" x14ac:dyDescent="0.2">
      <c r="B170" s="20"/>
    </row>
    <row r="171" spans="2:2" ht="14.25" customHeight="1" x14ac:dyDescent="0.2">
      <c r="B171" s="20"/>
    </row>
    <row r="172" spans="2:2" ht="14.25" customHeight="1" x14ac:dyDescent="0.2">
      <c r="B172" s="20"/>
    </row>
    <row r="173" spans="2:2" ht="14.25" customHeight="1" x14ac:dyDescent="0.2">
      <c r="B173" s="20"/>
    </row>
    <row r="174" spans="2:2" ht="14.25" customHeight="1" x14ac:dyDescent="0.2">
      <c r="B174" s="20"/>
    </row>
    <row r="175" spans="2:2" ht="14.25" customHeight="1" x14ac:dyDescent="0.2">
      <c r="B175" s="20"/>
    </row>
    <row r="176" spans="2:2" ht="14.25" customHeight="1" x14ac:dyDescent="0.2">
      <c r="B176" s="20"/>
    </row>
    <row r="177" spans="2:2" ht="14.25" customHeight="1" x14ac:dyDescent="0.2">
      <c r="B177" s="20"/>
    </row>
    <row r="178" spans="2:2" ht="14.25" customHeight="1" x14ac:dyDescent="0.2">
      <c r="B178" s="20"/>
    </row>
    <row r="179" spans="2:2" ht="14.25" customHeight="1" x14ac:dyDescent="0.2">
      <c r="B179" s="20"/>
    </row>
    <row r="180" spans="2:2" ht="14.25" customHeight="1" x14ac:dyDescent="0.2">
      <c r="B180" s="20"/>
    </row>
    <row r="181" spans="2:2" ht="14.25" customHeight="1" x14ac:dyDescent="0.2">
      <c r="B181" s="20"/>
    </row>
    <row r="182" spans="2:2" ht="14.25" customHeight="1" x14ac:dyDescent="0.2">
      <c r="B182" s="20"/>
    </row>
    <row r="183" spans="2:2" ht="14.25" customHeight="1" x14ac:dyDescent="0.2">
      <c r="B183" s="20"/>
    </row>
    <row r="184" spans="2:2" ht="14.25" customHeight="1" x14ac:dyDescent="0.2">
      <c r="B184" s="20"/>
    </row>
    <row r="185" spans="2:2" ht="14.25" customHeight="1" x14ac:dyDescent="0.2">
      <c r="B185" s="20"/>
    </row>
    <row r="186" spans="2:2" ht="14.25" customHeight="1" x14ac:dyDescent="0.2">
      <c r="B186" s="20"/>
    </row>
    <row r="187" spans="2:2" ht="14.25" customHeight="1" x14ac:dyDescent="0.2">
      <c r="B187" s="20"/>
    </row>
    <row r="188" spans="2:2" ht="14.25" customHeight="1" x14ac:dyDescent="0.2">
      <c r="B188" s="20"/>
    </row>
    <row r="189" spans="2:2" ht="14.25" customHeight="1" x14ac:dyDescent="0.2">
      <c r="B189" s="20"/>
    </row>
    <row r="190" spans="2:2" ht="14.25" customHeight="1" x14ac:dyDescent="0.2">
      <c r="B190" s="20"/>
    </row>
    <row r="191" spans="2:2" ht="14.25" customHeight="1" x14ac:dyDescent="0.2">
      <c r="B191" s="20"/>
    </row>
    <row r="192" spans="2:2" ht="14.25" customHeight="1" x14ac:dyDescent="0.2">
      <c r="B192" s="20"/>
    </row>
    <row r="193" spans="2:2" ht="14.25" customHeight="1" x14ac:dyDescent="0.2">
      <c r="B193" s="20"/>
    </row>
    <row r="194" spans="2:2" ht="14.25" customHeight="1" x14ac:dyDescent="0.2">
      <c r="B194" s="20"/>
    </row>
    <row r="195" spans="2:2" ht="14.25" customHeight="1" x14ac:dyDescent="0.2">
      <c r="B195" s="20"/>
    </row>
    <row r="196" spans="2:2" ht="14.25" customHeight="1" x14ac:dyDescent="0.2">
      <c r="B196" s="20"/>
    </row>
    <row r="197" spans="2:2" ht="14.25" customHeight="1" x14ac:dyDescent="0.2">
      <c r="B197" s="20"/>
    </row>
    <row r="198" spans="2:2" ht="14.25" customHeight="1" x14ac:dyDescent="0.2">
      <c r="B198" s="20"/>
    </row>
    <row r="199" spans="2:2" ht="14.25" customHeight="1" x14ac:dyDescent="0.2">
      <c r="B199" s="20"/>
    </row>
    <row r="200" spans="2:2" ht="14.25" customHeight="1" x14ac:dyDescent="0.2">
      <c r="B200" s="20"/>
    </row>
    <row r="201" spans="2:2" ht="14.25" customHeight="1" x14ac:dyDescent="0.2">
      <c r="B201" s="20"/>
    </row>
    <row r="202" spans="2:2" ht="14.25" customHeight="1" x14ac:dyDescent="0.2">
      <c r="B202" s="20"/>
    </row>
    <row r="203" spans="2:2" ht="14.25" customHeight="1" x14ac:dyDescent="0.2">
      <c r="B203" s="20"/>
    </row>
    <row r="204" spans="2:2" ht="14.25" customHeight="1" x14ac:dyDescent="0.2">
      <c r="B204" s="20"/>
    </row>
    <row r="205" spans="2:2" ht="14.25" customHeight="1" x14ac:dyDescent="0.2">
      <c r="B205" s="20"/>
    </row>
    <row r="206" spans="2:2" ht="14.25" customHeight="1" x14ac:dyDescent="0.2">
      <c r="B206" s="20"/>
    </row>
    <row r="207" spans="2:2" ht="14.25" customHeight="1" x14ac:dyDescent="0.2">
      <c r="B207" s="20"/>
    </row>
    <row r="208" spans="2:2" ht="14.25" customHeight="1" x14ac:dyDescent="0.2">
      <c r="B208" s="20"/>
    </row>
    <row r="209" spans="2:2" ht="14.25" customHeight="1" x14ac:dyDescent="0.2">
      <c r="B209" s="20"/>
    </row>
    <row r="210" spans="2:2" ht="14.25" customHeight="1" x14ac:dyDescent="0.2">
      <c r="B210" s="20"/>
    </row>
    <row r="211" spans="2:2" ht="14.25" customHeight="1" x14ac:dyDescent="0.2">
      <c r="B211" s="20"/>
    </row>
    <row r="212" spans="2:2" ht="14.25" customHeight="1" x14ac:dyDescent="0.2">
      <c r="B212" s="20"/>
    </row>
    <row r="213" spans="2:2" ht="14.25" customHeight="1" x14ac:dyDescent="0.2">
      <c r="B213" s="20"/>
    </row>
    <row r="214" spans="2:2" ht="14.25" customHeight="1" x14ac:dyDescent="0.2">
      <c r="B214" s="20"/>
    </row>
    <row r="215" spans="2:2" ht="14.25" customHeight="1" x14ac:dyDescent="0.2">
      <c r="B215" s="20"/>
    </row>
    <row r="216" spans="2:2" ht="14.25" customHeight="1" x14ac:dyDescent="0.2">
      <c r="B216" s="20"/>
    </row>
    <row r="217" spans="2:2" ht="14.25" customHeight="1" x14ac:dyDescent="0.2">
      <c r="B217" s="20"/>
    </row>
    <row r="218" spans="2:2" ht="14.25" customHeight="1" x14ac:dyDescent="0.2">
      <c r="B218" s="20"/>
    </row>
    <row r="219" spans="2:2" ht="14.25" customHeight="1" x14ac:dyDescent="0.2">
      <c r="B219" s="20"/>
    </row>
    <row r="220" spans="2:2" ht="14.25" customHeight="1" x14ac:dyDescent="0.2">
      <c r="B220" s="20"/>
    </row>
    <row r="221" spans="2:2" ht="14.25" customHeight="1" x14ac:dyDescent="0.2">
      <c r="B221" s="20"/>
    </row>
    <row r="222" spans="2:2" ht="14.25" customHeight="1" x14ac:dyDescent="0.2">
      <c r="B222" s="20"/>
    </row>
    <row r="223" spans="2:2" ht="14.25" customHeight="1" x14ac:dyDescent="0.2">
      <c r="B223" s="20"/>
    </row>
    <row r="224" spans="2:2" ht="14.25" customHeight="1" x14ac:dyDescent="0.2">
      <c r="B224" s="20"/>
    </row>
    <row r="225" spans="2:2" ht="14.25" customHeight="1" x14ac:dyDescent="0.2">
      <c r="B225" s="20"/>
    </row>
    <row r="226" spans="2:2" ht="14.25" customHeight="1" x14ac:dyDescent="0.2">
      <c r="B226" s="20"/>
    </row>
    <row r="227" spans="2:2" ht="14.25" customHeight="1" x14ac:dyDescent="0.2">
      <c r="B227" s="20"/>
    </row>
    <row r="228" spans="2:2" ht="14.25" customHeight="1" x14ac:dyDescent="0.2">
      <c r="B228" s="20"/>
    </row>
    <row r="229" spans="2:2" ht="14.25" customHeight="1" x14ac:dyDescent="0.2">
      <c r="B229" s="20"/>
    </row>
    <row r="230" spans="2:2" ht="14.25" customHeight="1" x14ac:dyDescent="0.2">
      <c r="B230" s="20"/>
    </row>
    <row r="231" spans="2:2" ht="14.25" customHeight="1" x14ac:dyDescent="0.2">
      <c r="B231" s="20"/>
    </row>
    <row r="232" spans="2:2" ht="14.25" customHeight="1" x14ac:dyDescent="0.2">
      <c r="B232" s="20"/>
    </row>
    <row r="233" spans="2:2" ht="14.25" customHeight="1" x14ac:dyDescent="0.2">
      <c r="B233" s="20"/>
    </row>
    <row r="234" spans="2:2" ht="14.25" customHeight="1" x14ac:dyDescent="0.2">
      <c r="B234" s="20"/>
    </row>
    <row r="235" spans="2:2" ht="14.25" customHeight="1" x14ac:dyDescent="0.2">
      <c r="B235" s="20"/>
    </row>
    <row r="236" spans="2:2" ht="14.25" customHeight="1" x14ac:dyDescent="0.2">
      <c r="B236" s="20"/>
    </row>
    <row r="237" spans="2:2" ht="14.25" customHeight="1" x14ac:dyDescent="0.2">
      <c r="B237" s="20"/>
    </row>
    <row r="238" spans="2:2" ht="14.25" customHeight="1" x14ac:dyDescent="0.2">
      <c r="B238" s="20"/>
    </row>
    <row r="239" spans="2:2" ht="14.25" customHeight="1" x14ac:dyDescent="0.2">
      <c r="B239" s="20"/>
    </row>
    <row r="240" spans="2:2" ht="14.25" customHeight="1" x14ac:dyDescent="0.2">
      <c r="B240" s="20"/>
    </row>
    <row r="241" spans="2:2" ht="14.25" customHeight="1" x14ac:dyDescent="0.2">
      <c r="B241" s="20"/>
    </row>
    <row r="242" spans="2:2" ht="14.25" customHeight="1" x14ac:dyDescent="0.2">
      <c r="B242" s="20"/>
    </row>
    <row r="243" spans="2:2" ht="14.25" customHeight="1" x14ac:dyDescent="0.2">
      <c r="B243" s="20"/>
    </row>
    <row r="244" spans="2:2" ht="14.25" customHeight="1" x14ac:dyDescent="0.2">
      <c r="B244" s="20"/>
    </row>
    <row r="245" spans="2:2" ht="14.25" customHeight="1" x14ac:dyDescent="0.2">
      <c r="B245" s="20"/>
    </row>
    <row r="246" spans="2:2" ht="14.25" customHeight="1" x14ac:dyDescent="0.2">
      <c r="B246" s="20"/>
    </row>
    <row r="247" spans="2:2" ht="14.25" customHeight="1" x14ac:dyDescent="0.2">
      <c r="B247" s="20"/>
    </row>
    <row r="248" spans="2:2" ht="14.25" customHeight="1" x14ac:dyDescent="0.2">
      <c r="B248" s="20"/>
    </row>
    <row r="249" spans="2:2" ht="14.25" customHeight="1" x14ac:dyDescent="0.2">
      <c r="B249" s="20"/>
    </row>
    <row r="250" spans="2:2" ht="14.25" customHeight="1" x14ac:dyDescent="0.2">
      <c r="B250" s="20"/>
    </row>
    <row r="251" spans="2:2" ht="14.25" customHeight="1" x14ac:dyDescent="0.2">
      <c r="B251" s="20"/>
    </row>
    <row r="252" spans="2:2" ht="14.25" customHeight="1" x14ac:dyDescent="0.2">
      <c r="B252" s="20"/>
    </row>
    <row r="253" spans="2:2" ht="14.25" customHeight="1" x14ac:dyDescent="0.2">
      <c r="B253" s="20"/>
    </row>
    <row r="254" spans="2:2" ht="14.25" customHeight="1" x14ac:dyDescent="0.2">
      <c r="B254" s="20"/>
    </row>
    <row r="255" spans="2:2" ht="14.25" customHeight="1" x14ac:dyDescent="0.2">
      <c r="B255" s="20"/>
    </row>
    <row r="256" spans="2:2" ht="14.25" customHeight="1" x14ac:dyDescent="0.2">
      <c r="B256" s="20"/>
    </row>
    <row r="257" spans="2:2" ht="14.25" customHeight="1" x14ac:dyDescent="0.2">
      <c r="B257" s="20"/>
    </row>
    <row r="258" spans="2:2" ht="14.25" customHeight="1" x14ac:dyDescent="0.2">
      <c r="B258" s="20"/>
    </row>
    <row r="259" spans="2:2" ht="14.25" customHeight="1" x14ac:dyDescent="0.2">
      <c r="B259" s="20"/>
    </row>
    <row r="260" spans="2:2" ht="14.25" customHeight="1" x14ac:dyDescent="0.2">
      <c r="B260" s="20"/>
    </row>
    <row r="261" spans="2:2" ht="14.25" customHeight="1" x14ac:dyDescent="0.2">
      <c r="B261" s="20"/>
    </row>
    <row r="262" spans="2:2" ht="14.25" customHeight="1" x14ac:dyDescent="0.2">
      <c r="B262" s="20"/>
    </row>
    <row r="263" spans="2:2" ht="14.25" customHeight="1" x14ac:dyDescent="0.2">
      <c r="B263" s="20"/>
    </row>
    <row r="264" spans="2:2" ht="14.25" customHeight="1" x14ac:dyDescent="0.2">
      <c r="B264" s="20"/>
    </row>
    <row r="265" spans="2:2" ht="14.25" customHeight="1" x14ac:dyDescent="0.2">
      <c r="B265" s="20"/>
    </row>
    <row r="266" spans="2:2" ht="14.25" customHeight="1" x14ac:dyDescent="0.2">
      <c r="B266" s="20"/>
    </row>
    <row r="267" spans="2:2" ht="14.25" customHeight="1" x14ac:dyDescent="0.2">
      <c r="B267" s="20"/>
    </row>
    <row r="268" spans="2:2" ht="14.25" customHeight="1" x14ac:dyDescent="0.2">
      <c r="B268" s="20"/>
    </row>
    <row r="269" spans="2:2" ht="14.25" customHeight="1" x14ac:dyDescent="0.2">
      <c r="B269" s="20"/>
    </row>
    <row r="270" spans="2:2" ht="14.25" customHeight="1" x14ac:dyDescent="0.2">
      <c r="B270" s="20"/>
    </row>
    <row r="271" spans="2:2" ht="14.25" customHeight="1" x14ac:dyDescent="0.2">
      <c r="B271" s="20"/>
    </row>
    <row r="272" spans="2:2" ht="14.25" customHeight="1" x14ac:dyDescent="0.2">
      <c r="B272" s="20"/>
    </row>
    <row r="273" spans="2:2" ht="14.25" customHeight="1" x14ac:dyDescent="0.2">
      <c r="B273" s="20"/>
    </row>
    <row r="274" spans="2:2" ht="14.25" customHeight="1" x14ac:dyDescent="0.2">
      <c r="B274" s="20"/>
    </row>
    <row r="275" spans="2:2" ht="14.25" customHeight="1" x14ac:dyDescent="0.2">
      <c r="B275" s="20"/>
    </row>
    <row r="276" spans="2:2" ht="14.25" customHeight="1" x14ac:dyDescent="0.2">
      <c r="B276" s="20"/>
    </row>
    <row r="277" spans="2:2" ht="14.25" customHeight="1" x14ac:dyDescent="0.2">
      <c r="B277" s="20"/>
    </row>
    <row r="278" spans="2:2" ht="14.25" customHeight="1" x14ac:dyDescent="0.2">
      <c r="B278" s="20"/>
    </row>
    <row r="279" spans="2:2" ht="14.25" customHeight="1" x14ac:dyDescent="0.2">
      <c r="B279" s="20"/>
    </row>
    <row r="280" spans="2:2" ht="14.25" customHeight="1" x14ac:dyDescent="0.2">
      <c r="B280" s="20"/>
    </row>
    <row r="281" spans="2:2" ht="14.25" customHeight="1" x14ac:dyDescent="0.2">
      <c r="B281" s="20"/>
    </row>
    <row r="282" spans="2:2" ht="14.25" customHeight="1" x14ac:dyDescent="0.2">
      <c r="B282" s="20"/>
    </row>
    <row r="283" spans="2:2" ht="14.25" customHeight="1" x14ac:dyDescent="0.2">
      <c r="B283" s="20"/>
    </row>
    <row r="284" spans="2:2" ht="14.25" customHeight="1" x14ac:dyDescent="0.2">
      <c r="B284" s="20"/>
    </row>
    <row r="285" spans="2:2" ht="14.25" customHeight="1" x14ac:dyDescent="0.2">
      <c r="B285" s="20"/>
    </row>
    <row r="286" spans="2:2" ht="14.25" customHeight="1" x14ac:dyDescent="0.2">
      <c r="B286" s="20"/>
    </row>
    <row r="287" spans="2:2" ht="14.25" customHeight="1" x14ac:dyDescent="0.2">
      <c r="B287" s="20"/>
    </row>
    <row r="288" spans="2:2" ht="14.25" customHeight="1" x14ac:dyDescent="0.2">
      <c r="B288" s="20"/>
    </row>
    <row r="289" spans="2:2" ht="14.25" customHeight="1" x14ac:dyDescent="0.2">
      <c r="B289" s="20"/>
    </row>
    <row r="290" spans="2:2" ht="14.25" customHeight="1" x14ac:dyDescent="0.2">
      <c r="B290" s="20"/>
    </row>
    <row r="291" spans="2:2" ht="14.25" customHeight="1" x14ac:dyDescent="0.2">
      <c r="B291" s="20"/>
    </row>
    <row r="292" spans="2:2" ht="14.25" customHeight="1" x14ac:dyDescent="0.2">
      <c r="B292" s="20"/>
    </row>
    <row r="293" spans="2:2" ht="14.25" customHeight="1" x14ac:dyDescent="0.2">
      <c r="B293" s="20"/>
    </row>
    <row r="294" spans="2:2" ht="14.25" customHeight="1" x14ac:dyDescent="0.2">
      <c r="B294" s="20"/>
    </row>
    <row r="295" spans="2:2" ht="14.25" customHeight="1" x14ac:dyDescent="0.2">
      <c r="B295" s="20"/>
    </row>
    <row r="296" spans="2:2" ht="14.25" customHeight="1" x14ac:dyDescent="0.2">
      <c r="B296" s="20"/>
    </row>
    <row r="297" spans="2:2" ht="14.25" customHeight="1" x14ac:dyDescent="0.2">
      <c r="B297" s="20"/>
    </row>
    <row r="298" spans="2:2" ht="14.25" customHeight="1" x14ac:dyDescent="0.2">
      <c r="B298" s="20"/>
    </row>
    <row r="299" spans="2:2" ht="14.25" customHeight="1" x14ac:dyDescent="0.2">
      <c r="B299" s="20"/>
    </row>
    <row r="300" spans="2:2" ht="14.25" customHeight="1" x14ac:dyDescent="0.2">
      <c r="B300" s="20"/>
    </row>
    <row r="301" spans="2:2" ht="14.25" customHeight="1" x14ac:dyDescent="0.2">
      <c r="B301" s="20"/>
    </row>
    <row r="302" spans="2:2" ht="14.25" customHeight="1" x14ac:dyDescent="0.2">
      <c r="B302" s="20"/>
    </row>
    <row r="303" spans="2:2" ht="14.25" customHeight="1" x14ac:dyDescent="0.2">
      <c r="B303" s="20"/>
    </row>
    <row r="304" spans="2:2" ht="14.25" customHeight="1" x14ac:dyDescent="0.2">
      <c r="B304" s="20"/>
    </row>
    <row r="305" spans="2:2" ht="14.25" customHeight="1" x14ac:dyDescent="0.2">
      <c r="B305" s="20"/>
    </row>
    <row r="306" spans="2:2" ht="14.25" customHeight="1" x14ac:dyDescent="0.2">
      <c r="B306" s="20"/>
    </row>
    <row r="307" spans="2:2" ht="14.25" customHeight="1" x14ac:dyDescent="0.2">
      <c r="B307" s="20"/>
    </row>
    <row r="308" spans="2:2" ht="14.25" customHeight="1" x14ac:dyDescent="0.2">
      <c r="B308" s="20"/>
    </row>
    <row r="309" spans="2:2" ht="14.25" customHeight="1" x14ac:dyDescent="0.2">
      <c r="B309" s="20"/>
    </row>
    <row r="310" spans="2:2" ht="14.25" customHeight="1" x14ac:dyDescent="0.2">
      <c r="B310" s="20"/>
    </row>
    <row r="311" spans="2:2" ht="14.25" customHeight="1" x14ac:dyDescent="0.2">
      <c r="B311" s="20"/>
    </row>
    <row r="312" spans="2:2" ht="14.25" customHeight="1" x14ac:dyDescent="0.2">
      <c r="B312" s="20"/>
    </row>
    <row r="313" spans="2:2" ht="14.25" customHeight="1" x14ac:dyDescent="0.2">
      <c r="B313" s="20"/>
    </row>
    <row r="314" spans="2:2" ht="14.25" customHeight="1" x14ac:dyDescent="0.2">
      <c r="B314" s="20"/>
    </row>
    <row r="315" spans="2:2" ht="14.25" customHeight="1" x14ac:dyDescent="0.2">
      <c r="B315" s="20"/>
    </row>
    <row r="316" spans="2:2" ht="14.25" customHeight="1" x14ac:dyDescent="0.2">
      <c r="B316" s="20"/>
    </row>
    <row r="317" spans="2:2" ht="14.25" customHeight="1" x14ac:dyDescent="0.2">
      <c r="B317" s="20"/>
    </row>
    <row r="318" spans="2:2" ht="14.25" customHeight="1" x14ac:dyDescent="0.2">
      <c r="B318" s="20"/>
    </row>
    <row r="319" spans="2:2" ht="14.25" customHeight="1" x14ac:dyDescent="0.2">
      <c r="B319" s="20"/>
    </row>
    <row r="320" spans="2:2" ht="14.25" customHeight="1" x14ac:dyDescent="0.2">
      <c r="B320" s="20"/>
    </row>
    <row r="321" spans="2:2" ht="14.25" customHeight="1" x14ac:dyDescent="0.2">
      <c r="B321" s="20"/>
    </row>
    <row r="322" spans="2:2" ht="14.25" customHeight="1" x14ac:dyDescent="0.2">
      <c r="B322" s="20"/>
    </row>
    <row r="323" spans="2:2" ht="14.25" customHeight="1" x14ac:dyDescent="0.2">
      <c r="B323" s="20"/>
    </row>
    <row r="324" spans="2:2" ht="14.25" customHeight="1" x14ac:dyDescent="0.2">
      <c r="B324" s="20"/>
    </row>
    <row r="325" spans="2:2" ht="14.25" customHeight="1" x14ac:dyDescent="0.2">
      <c r="B325" s="20"/>
    </row>
    <row r="326" spans="2:2" ht="14.25" customHeight="1" x14ac:dyDescent="0.2">
      <c r="B326" s="20"/>
    </row>
    <row r="327" spans="2:2" ht="14.25" customHeight="1" x14ac:dyDescent="0.2">
      <c r="B327" s="20"/>
    </row>
    <row r="328" spans="2:2" ht="14.25" customHeight="1" x14ac:dyDescent="0.2">
      <c r="B328" s="20"/>
    </row>
    <row r="329" spans="2:2" ht="14.25" customHeight="1" x14ac:dyDescent="0.2">
      <c r="B329" s="20"/>
    </row>
    <row r="330" spans="2:2" ht="14.25" customHeight="1" x14ac:dyDescent="0.2">
      <c r="B330" s="20"/>
    </row>
    <row r="331" spans="2:2" ht="14.25" customHeight="1" x14ac:dyDescent="0.2">
      <c r="B331" s="20"/>
    </row>
    <row r="332" spans="2:2" ht="14.25" customHeight="1" x14ac:dyDescent="0.2">
      <c r="B332" s="20"/>
    </row>
    <row r="333" spans="2:2" ht="14.25" customHeight="1" x14ac:dyDescent="0.2">
      <c r="B333" s="20"/>
    </row>
    <row r="334" spans="2:2" ht="14.25" customHeight="1" x14ac:dyDescent="0.2">
      <c r="B334" s="20"/>
    </row>
    <row r="335" spans="2:2" ht="14.25" customHeight="1" x14ac:dyDescent="0.2">
      <c r="B335" s="20"/>
    </row>
    <row r="336" spans="2:2" ht="14.25" customHeight="1" x14ac:dyDescent="0.2">
      <c r="B336" s="20"/>
    </row>
    <row r="337" spans="2:2" ht="14.25" customHeight="1" x14ac:dyDescent="0.2">
      <c r="B337" s="20"/>
    </row>
    <row r="338" spans="2:2" ht="14.25" customHeight="1" x14ac:dyDescent="0.2">
      <c r="B338" s="20"/>
    </row>
    <row r="339" spans="2:2" ht="14.25" customHeight="1" x14ac:dyDescent="0.2">
      <c r="B339" s="20"/>
    </row>
    <row r="340" spans="2:2" ht="14.25" customHeight="1" x14ac:dyDescent="0.2">
      <c r="B340" s="20"/>
    </row>
    <row r="341" spans="2:2" ht="14.25" customHeight="1" x14ac:dyDescent="0.2">
      <c r="B341" s="20"/>
    </row>
    <row r="342" spans="2:2" ht="14.25" customHeight="1" x14ac:dyDescent="0.2">
      <c r="B342" s="20"/>
    </row>
    <row r="343" spans="2:2" ht="14.25" customHeight="1" x14ac:dyDescent="0.2">
      <c r="B343" s="20"/>
    </row>
    <row r="344" spans="2:2" ht="14.25" customHeight="1" x14ac:dyDescent="0.2">
      <c r="B344" s="20"/>
    </row>
    <row r="345" spans="2:2" ht="14.25" customHeight="1" x14ac:dyDescent="0.2">
      <c r="B345" s="20"/>
    </row>
    <row r="346" spans="2:2" ht="14.25" customHeight="1" x14ac:dyDescent="0.2">
      <c r="B346" s="20"/>
    </row>
    <row r="347" spans="2:2" ht="14.25" customHeight="1" x14ac:dyDescent="0.2">
      <c r="B347" s="20"/>
    </row>
    <row r="348" spans="2:2" ht="14.25" customHeight="1" x14ac:dyDescent="0.2">
      <c r="B348" s="20"/>
    </row>
    <row r="349" spans="2:2" ht="14.25" customHeight="1" x14ac:dyDescent="0.2">
      <c r="B349" s="20"/>
    </row>
    <row r="350" spans="2:2" ht="14.25" customHeight="1" x14ac:dyDescent="0.2">
      <c r="B350" s="20"/>
    </row>
    <row r="351" spans="2:2" ht="14.25" customHeight="1" x14ac:dyDescent="0.2">
      <c r="B351" s="20"/>
    </row>
    <row r="352" spans="2:2" ht="14.25" customHeight="1" x14ac:dyDescent="0.2">
      <c r="B352" s="20"/>
    </row>
    <row r="353" spans="2:2" ht="14.25" customHeight="1" x14ac:dyDescent="0.2">
      <c r="B353" s="20"/>
    </row>
    <row r="354" spans="2:2" ht="14.25" customHeight="1" x14ac:dyDescent="0.2">
      <c r="B354" s="20"/>
    </row>
    <row r="355" spans="2:2" ht="14.25" customHeight="1" x14ac:dyDescent="0.2">
      <c r="B355" s="20"/>
    </row>
    <row r="356" spans="2:2" ht="14.25" customHeight="1" x14ac:dyDescent="0.2">
      <c r="B356" s="20"/>
    </row>
    <row r="357" spans="2:2" ht="14.25" customHeight="1" x14ac:dyDescent="0.2">
      <c r="B357" s="20"/>
    </row>
    <row r="358" spans="2:2" ht="14.25" customHeight="1" x14ac:dyDescent="0.2">
      <c r="B358" s="20"/>
    </row>
    <row r="359" spans="2:2" ht="14.25" customHeight="1" x14ac:dyDescent="0.2">
      <c r="B359" s="20"/>
    </row>
    <row r="360" spans="2:2" ht="14.25" customHeight="1" x14ac:dyDescent="0.2">
      <c r="B360" s="20"/>
    </row>
    <row r="361" spans="2:2" ht="14.25" customHeight="1" x14ac:dyDescent="0.2">
      <c r="B361" s="20"/>
    </row>
    <row r="362" spans="2:2" ht="14.25" customHeight="1" x14ac:dyDescent="0.2">
      <c r="B362" s="20"/>
    </row>
    <row r="363" spans="2:2" ht="14.25" customHeight="1" x14ac:dyDescent="0.2">
      <c r="B363" s="20"/>
    </row>
    <row r="364" spans="2:2" ht="14.25" customHeight="1" x14ac:dyDescent="0.2">
      <c r="B364" s="20"/>
    </row>
    <row r="365" spans="2:2" ht="14.25" customHeight="1" x14ac:dyDescent="0.2">
      <c r="B365" s="20"/>
    </row>
    <row r="366" spans="2:2" ht="14.25" customHeight="1" x14ac:dyDescent="0.2">
      <c r="B366" s="20"/>
    </row>
    <row r="367" spans="2:2" ht="14.25" customHeight="1" x14ac:dyDescent="0.2">
      <c r="B367" s="20"/>
    </row>
    <row r="368" spans="2:2" ht="14.25" customHeight="1" x14ac:dyDescent="0.2">
      <c r="B368" s="20"/>
    </row>
    <row r="369" spans="2:2" ht="14.25" customHeight="1" x14ac:dyDescent="0.2">
      <c r="B369" s="20"/>
    </row>
    <row r="370" spans="2:2" ht="14.25" customHeight="1" x14ac:dyDescent="0.2">
      <c r="B370" s="20"/>
    </row>
    <row r="371" spans="2:2" ht="14.25" customHeight="1" x14ac:dyDescent="0.2">
      <c r="B371" s="20"/>
    </row>
    <row r="372" spans="2:2" ht="14.25" customHeight="1" x14ac:dyDescent="0.2">
      <c r="B372" s="20"/>
    </row>
    <row r="373" spans="2:2" ht="14.25" customHeight="1" x14ac:dyDescent="0.2">
      <c r="B373" s="20"/>
    </row>
    <row r="374" spans="2:2" ht="14.25" customHeight="1" x14ac:dyDescent="0.2">
      <c r="B374" s="20"/>
    </row>
    <row r="375" spans="2:2" ht="14.25" customHeight="1" x14ac:dyDescent="0.2">
      <c r="B375" s="20"/>
    </row>
    <row r="376" spans="2:2" ht="14.25" customHeight="1" x14ac:dyDescent="0.2">
      <c r="B376" s="20"/>
    </row>
    <row r="377" spans="2:2" ht="14.25" customHeight="1" x14ac:dyDescent="0.2">
      <c r="B377" s="20"/>
    </row>
    <row r="378" spans="2:2" ht="14.25" customHeight="1" x14ac:dyDescent="0.2">
      <c r="B378" s="20"/>
    </row>
    <row r="379" spans="2:2" ht="14.25" customHeight="1" x14ac:dyDescent="0.2">
      <c r="B379" s="20"/>
    </row>
    <row r="380" spans="2:2" ht="14.25" customHeight="1" x14ac:dyDescent="0.2">
      <c r="B380" s="20"/>
    </row>
    <row r="381" spans="2:2" ht="14.25" customHeight="1" x14ac:dyDescent="0.2">
      <c r="B381" s="20"/>
    </row>
    <row r="382" spans="2:2" ht="14.25" customHeight="1" x14ac:dyDescent="0.2">
      <c r="B382" s="20"/>
    </row>
    <row r="383" spans="2:2" ht="14.25" customHeight="1" x14ac:dyDescent="0.2">
      <c r="B383" s="20"/>
    </row>
    <row r="384" spans="2:2" ht="14.25" customHeight="1" x14ac:dyDescent="0.2">
      <c r="B384" s="20"/>
    </row>
    <row r="385" spans="2:2" ht="14.25" customHeight="1" x14ac:dyDescent="0.2">
      <c r="B385" s="20"/>
    </row>
    <row r="386" spans="2:2" ht="14.25" customHeight="1" x14ac:dyDescent="0.2">
      <c r="B386" s="20"/>
    </row>
    <row r="387" spans="2:2" ht="14.25" customHeight="1" x14ac:dyDescent="0.2">
      <c r="B387" s="20"/>
    </row>
    <row r="388" spans="2:2" ht="14.25" customHeight="1" x14ac:dyDescent="0.2">
      <c r="B388" s="20"/>
    </row>
    <row r="389" spans="2:2" ht="14.25" customHeight="1" x14ac:dyDescent="0.2">
      <c r="B389" s="20"/>
    </row>
    <row r="390" spans="2:2" ht="14.25" customHeight="1" x14ac:dyDescent="0.2">
      <c r="B390" s="20"/>
    </row>
    <row r="391" spans="2:2" ht="14.25" customHeight="1" x14ac:dyDescent="0.2">
      <c r="B391" s="20"/>
    </row>
    <row r="392" spans="2:2" ht="14.25" customHeight="1" x14ac:dyDescent="0.2">
      <c r="B392" s="20"/>
    </row>
    <row r="393" spans="2:2" ht="14.25" customHeight="1" x14ac:dyDescent="0.2">
      <c r="B393" s="20"/>
    </row>
    <row r="394" spans="2:2" ht="14.25" customHeight="1" x14ac:dyDescent="0.2">
      <c r="B394" s="20"/>
    </row>
    <row r="395" spans="2:2" ht="14.25" customHeight="1" x14ac:dyDescent="0.2">
      <c r="B395" s="20"/>
    </row>
    <row r="396" spans="2:2" ht="14.25" customHeight="1" x14ac:dyDescent="0.2">
      <c r="B396" s="20"/>
    </row>
    <row r="397" spans="2:2" ht="14.25" customHeight="1" x14ac:dyDescent="0.2">
      <c r="B397" s="20"/>
    </row>
    <row r="398" spans="2:2" ht="14.25" customHeight="1" x14ac:dyDescent="0.2">
      <c r="B398" s="20"/>
    </row>
    <row r="399" spans="2:2" ht="14.25" customHeight="1" x14ac:dyDescent="0.2">
      <c r="B399" s="20"/>
    </row>
    <row r="400" spans="2:2" ht="14.25" customHeight="1" x14ac:dyDescent="0.2">
      <c r="B400" s="20"/>
    </row>
    <row r="401" spans="2:2" ht="14.25" customHeight="1" x14ac:dyDescent="0.2">
      <c r="B401" s="20"/>
    </row>
    <row r="402" spans="2:2" ht="14.25" customHeight="1" x14ac:dyDescent="0.2">
      <c r="B402" s="20"/>
    </row>
    <row r="403" spans="2:2" ht="14.25" customHeight="1" x14ac:dyDescent="0.2">
      <c r="B403" s="20"/>
    </row>
    <row r="404" spans="2:2" ht="14.25" customHeight="1" x14ac:dyDescent="0.2">
      <c r="B404" s="20"/>
    </row>
    <row r="405" spans="2:2" ht="14.25" customHeight="1" x14ac:dyDescent="0.2">
      <c r="B405" s="20"/>
    </row>
    <row r="406" spans="2:2" ht="14.25" customHeight="1" x14ac:dyDescent="0.2">
      <c r="B406" s="20"/>
    </row>
    <row r="407" spans="2:2" ht="14.25" customHeight="1" x14ac:dyDescent="0.2">
      <c r="B407" s="20"/>
    </row>
    <row r="408" spans="2:2" ht="14.25" customHeight="1" x14ac:dyDescent="0.2">
      <c r="B408" s="20"/>
    </row>
    <row r="409" spans="2:2" ht="14.25" customHeight="1" x14ac:dyDescent="0.2">
      <c r="B409" s="20"/>
    </row>
    <row r="410" spans="2:2" ht="14.25" customHeight="1" x14ac:dyDescent="0.2">
      <c r="B410" s="20"/>
    </row>
    <row r="411" spans="2:2" ht="14.25" customHeight="1" x14ac:dyDescent="0.2">
      <c r="B411" s="20"/>
    </row>
    <row r="412" spans="2:2" ht="14.25" customHeight="1" x14ac:dyDescent="0.2">
      <c r="B412" s="20"/>
    </row>
    <row r="413" spans="2:2" ht="14.25" customHeight="1" x14ac:dyDescent="0.2">
      <c r="B413" s="20"/>
    </row>
    <row r="414" spans="2:2" ht="14.25" customHeight="1" x14ac:dyDescent="0.2">
      <c r="B414" s="20"/>
    </row>
    <row r="415" spans="2:2" ht="14.25" customHeight="1" x14ac:dyDescent="0.2">
      <c r="B415" s="20"/>
    </row>
    <row r="416" spans="2:2" ht="14.25" customHeight="1" x14ac:dyDescent="0.2">
      <c r="B416" s="20"/>
    </row>
    <row r="417" spans="2:2" ht="14.25" customHeight="1" x14ac:dyDescent="0.2">
      <c r="B417" s="20"/>
    </row>
    <row r="418" spans="2:2" ht="14.25" customHeight="1" x14ac:dyDescent="0.2">
      <c r="B418" s="20"/>
    </row>
    <row r="419" spans="2:2" ht="14.25" customHeight="1" x14ac:dyDescent="0.2">
      <c r="B419" s="20"/>
    </row>
    <row r="420" spans="2:2" ht="14.25" customHeight="1" x14ac:dyDescent="0.2">
      <c r="B420" s="20"/>
    </row>
    <row r="421" spans="2:2" ht="14.25" customHeight="1" x14ac:dyDescent="0.2">
      <c r="B421" s="20"/>
    </row>
    <row r="422" spans="2:2" ht="14.25" customHeight="1" x14ac:dyDescent="0.2">
      <c r="B422" s="20"/>
    </row>
    <row r="423" spans="2:2" ht="14.25" customHeight="1" x14ac:dyDescent="0.2">
      <c r="B423" s="20"/>
    </row>
    <row r="424" spans="2:2" ht="14.25" customHeight="1" x14ac:dyDescent="0.2">
      <c r="B424" s="20"/>
    </row>
    <row r="425" spans="2:2" ht="14.25" customHeight="1" x14ac:dyDescent="0.2">
      <c r="B425" s="20"/>
    </row>
    <row r="426" spans="2:2" ht="14.25" customHeight="1" x14ac:dyDescent="0.2">
      <c r="B426" s="20"/>
    </row>
    <row r="427" spans="2:2" ht="14.25" customHeight="1" x14ac:dyDescent="0.2">
      <c r="B427" s="20"/>
    </row>
    <row r="428" spans="2:2" ht="14.25" customHeight="1" x14ac:dyDescent="0.2">
      <c r="B428" s="20"/>
    </row>
    <row r="429" spans="2:2" ht="14.25" customHeight="1" x14ac:dyDescent="0.2">
      <c r="B429" s="20"/>
    </row>
    <row r="430" spans="2:2" ht="14.25" customHeight="1" x14ac:dyDescent="0.2">
      <c r="B430" s="20"/>
    </row>
    <row r="431" spans="2:2" ht="14.25" customHeight="1" x14ac:dyDescent="0.2">
      <c r="B431" s="20"/>
    </row>
    <row r="432" spans="2:2" ht="14.25" customHeight="1" x14ac:dyDescent="0.2">
      <c r="B432" s="20"/>
    </row>
    <row r="433" spans="2:2" ht="14.25" customHeight="1" x14ac:dyDescent="0.2">
      <c r="B433" s="20"/>
    </row>
    <row r="434" spans="2:2" ht="14.25" customHeight="1" x14ac:dyDescent="0.2">
      <c r="B434" s="20"/>
    </row>
    <row r="435" spans="2:2" ht="14.25" customHeight="1" x14ac:dyDescent="0.2">
      <c r="B435" s="20"/>
    </row>
    <row r="436" spans="2:2" ht="14.25" customHeight="1" x14ac:dyDescent="0.2">
      <c r="B436" s="20"/>
    </row>
    <row r="437" spans="2:2" ht="14.25" customHeight="1" x14ac:dyDescent="0.2">
      <c r="B437" s="20"/>
    </row>
    <row r="438" spans="2:2" ht="14.25" customHeight="1" x14ac:dyDescent="0.2">
      <c r="B438" s="20"/>
    </row>
    <row r="439" spans="2:2" ht="14.25" customHeight="1" x14ac:dyDescent="0.2">
      <c r="B439" s="20"/>
    </row>
    <row r="440" spans="2:2" ht="14.25" customHeight="1" x14ac:dyDescent="0.2">
      <c r="B440" s="20"/>
    </row>
    <row r="441" spans="2:2" ht="14.25" customHeight="1" x14ac:dyDescent="0.2">
      <c r="B441" s="20"/>
    </row>
    <row r="442" spans="2:2" ht="14.25" customHeight="1" x14ac:dyDescent="0.2">
      <c r="B442" s="20"/>
    </row>
    <row r="443" spans="2:2" ht="14.25" customHeight="1" x14ac:dyDescent="0.2">
      <c r="B443" s="20"/>
    </row>
    <row r="444" spans="2:2" ht="14.25" customHeight="1" x14ac:dyDescent="0.2">
      <c r="B444" s="20"/>
    </row>
    <row r="445" spans="2:2" ht="14.25" customHeight="1" x14ac:dyDescent="0.2">
      <c r="B445" s="20"/>
    </row>
    <row r="446" spans="2:2" ht="14.25" customHeight="1" x14ac:dyDescent="0.2">
      <c r="B446" s="20"/>
    </row>
    <row r="447" spans="2:2" ht="14.25" customHeight="1" x14ac:dyDescent="0.2">
      <c r="B447" s="20"/>
    </row>
    <row r="448" spans="2:2" ht="14.25" customHeight="1" x14ac:dyDescent="0.2">
      <c r="B448" s="20"/>
    </row>
    <row r="449" spans="2:2" ht="14.25" customHeight="1" x14ac:dyDescent="0.2">
      <c r="B449" s="20"/>
    </row>
    <row r="450" spans="2:2" ht="14.25" customHeight="1" x14ac:dyDescent="0.2">
      <c r="B450" s="20"/>
    </row>
    <row r="451" spans="2:2" ht="14.25" customHeight="1" x14ac:dyDescent="0.2">
      <c r="B451" s="20"/>
    </row>
    <row r="452" spans="2:2" ht="14.25" customHeight="1" x14ac:dyDescent="0.2">
      <c r="B452" s="20"/>
    </row>
    <row r="453" spans="2:2" ht="14.25" customHeight="1" x14ac:dyDescent="0.2">
      <c r="B453" s="20"/>
    </row>
    <row r="454" spans="2:2" ht="14.25" customHeight="1" x14ac:dyDescent="0.2">
      <c r="B454" s="20"/>
    </row>
    <row r="455" spans="2:2" ht="14.25" customHeight="1" x14ac:dyDescent="0.2">
      <c r="B455" s="20"/>
    </row>
    <row r="456" spans="2:2" ht="14.25" customHeight="1" x14ac:dyDescent="0.2">
      <c r="B456" s="20"/>
    </row>
    <row r="457" spans="2:2" ht="14.25" customHeight="1" x14ac:dyDescent="0.2">
      <c r="B457" s="20"/>
    </row>
    <row r="458" spans="2:2" ht="14.25" customHeight="1" x14ac:dyDescent="0.2">
      <c r="B458" s="20"/>
    </row>
    <row r="459" spans="2:2" ht="14.25" customHeight="1" x14ac:dyDescent="0.2">
      <c r="B459" s="20"/>
    </row>
    <row r="460" spans="2:2" ht="14.25" customHeight="1" x14ac:dyDescent="0.2">
      <c r="B460" s="20"/>
    </row>
    <row r="461" spans="2:2" ht="14.25" customHeight="1" x14ac:dyDescent="0.2">
      <c r="B461" s="20"/>
    </row>
    <row r="462" spans="2:2" ht="14.25" customHeight="1" x14ac:dyDescent="0.2">
      <c r="B462" s="20"/>
    </row>
    <row r="463" spans="2:2" ht="14.25" customHeight="1" x14ac:dyDescent="0.2">
      <c r="B463" s="20"/>
    </row>
    <row r="464" spans="2:2" ht="14.25" customHeight="1" x14ac:dyDescent="0.2">
      <c r="B464" s="20"/>
    </row>
    <row r="465" spans="2:2" ht="14.25" customHeight="1" x14ac:dyDescent="0.2">
      <c r="B465" s="20"/>
    </row>
    <row r="466" spans="2:2" ht="14.25" customHeight="1" x14ac:dyDescent="0.2">
      <c r="B466" s="20"/>
    </row>
    <row r="467" spans="2:2" ht="14.25" customHeight="1" x14ac:dyDescent="0.2">
      <c r="B467" s="20"/>
    </row>
    <row r="468" spans="2:2" ht="14.25" customHeight="1" x14ac:dyDescent="0.2">
      <c r="B468" s="20"/>
    </row>
    <row r="469" spans="2:2" ht="14.25" customHeight="1" x14ac:dyDescent="0.2">
      <c r="B469" s="20"/>
    </row>
    <row r="470" spans="2:2" ht="14.25" customHeight="1" x14ac:dyDescent="0.2">
      <c r="B470" s="20"/>
    </row>
    <row r="471" spans="2:2" ht="14.25" customHeight="1" x14ac:dyDescent="0.2">
      <c r="B471" s="20"/>
    </row>
    <row r="472" spans="2:2" ht="14.25" customHeight="1" x14ac:dyDescent="0.2">
      <c r="B472" s="20"/>
    </row>
    <row r="473" spans="2:2" ht="14.25" customHeight="1" x14ac:dyDescent="0.2">
      <c r="B473" s="20"/>
    </row>
    <row r="474" spans="2:2" ht="14.25" customHeight="1" x14ac:dyDescent="0.2">
      <c r="B474" s="20"/>
    </row>
    <row r="475" spans="2:2" ht="14.25" customHeight="1" x14ac:dyDescent="0.2">
      <c r="B475" s="20"/>
    </row>
    <row r="476" spans="2:2" ht="14.25" customHeight="1" x14ac:dyDescent="0.2">
      <c r="B476" s="20"/>
    </row>
    <row r="477" spans="2:2" ht="14.25" customHeight="1" x14ac:dyDescent="0.2">
      <c r="B477" s="20"/>
    </row>
    <row r="478" spans="2:2" ht="14.25" customHeight="1" x14ac:dyDescent="0.2">
      <c r="B478" s="20"/>
    </row>
    <row r="479" spans="2:2" ht="14.25" customHeight="1" x14ac:dyDescent="0.2">
      <c r="B479" s="20"/>
    </row>
    <row r="480" spans="2:2" ht="14.25" customHeight="1" x14ac:dyDescent="0.2">
      <c r="B480" s="20"/>
    </row>
    <row r="481" spans="2:2" ht="14.25" customHeight="1" x14ac:dyDescent="0.2">
      <c r="B481" s="20"/>
    </row>
    <row r="482" spans="2:2" ht="14.25" customHeight="1" x14ac:dyDescent="0.2">
      <c r="B482" s="20"/>
    </row>
    <row r="483" spans="2:2" ht="14.25" customHeight="1" x14ac:dyDescent="0.2">
      <c r="B483" s="20"/>
    </row>
    <row r="484" spans="2:2" ht="14.25" customHeight="1" x14ac:dyDescent="0.2">
      <c r="B484" s="20"/>
    </row>
    <row r="485" spans="2:2" ht="14.25" customHeight="1" x14ac:dyDescent="0.2">
      <c r="B485" s="20"/>
    </row>
    <row r="486" spans="2:2" ht="14.25" customHeight="1" x14ac:dyDescent="0.2">
      <c r="B486" s="20"/>
    </row>
    <row r="487" spans="2:2" ht="14.25" customHeight="1" x14ac:dyDescent="0.2">
      <c r="B487" s="20"/>
    </row>
    <row r="488" spans="2:2" ht="14.25" customHeight="1" x14ac:dyDescent="0.2">
      <c r="B488" s="20"/>
    </row>
    <row r="489" spans="2:2" ht="14.25" customHeight="1" x14ac:dyDescent="0.2">
      <c r="B489" s="20"/>
    </row>
    <row r="490" spans="2:2" ht="14.25" customHeight="1" x14ac:dyDescent="0.2">
      <c r="B490" s="20"/>
    </row>
    <row r="491" spans="2:2" ht="14.25" customHeight="1" x14ac:dyDescent="0.2">
      <c r="B491" s="20"/>
    </row>
    <row r="492" spans="2:2" ht="14.25" customHeight="1" x14ac:dyDescent="0.2">
      <c r="B492" s="20"/>
    </row>
    <row r="493" spans="2:2" ht="14.25" customHeight="1" x14ac:dyDescent="0.2">
      <c r="B493" s="20"/>
    </row>
    <row r="494" spans="2:2" ht="14.25" customHeight="1" x14ac:dyDescent="0.2">
      <c r="B494" s="20"/>
    </row>
    <row r="495" spans="2:2" ht="14.25" customHeight="1" x14ac:dyDescent="0.2">
      <c r="B495" s="20"/>
    </row>
    <row r="496" spans="2:2" ht="14.25" customHeight="1" x14ac:dyDescent="0.2">
      <c r="B496" s="20"/>
    </row>
    <row r="497" spans="2:2" ht="14.25" customHeight="1" x14ac:dyDescent="0.2">
      <c r="B497" s="20"/>
    </row>
    <row r="498" spans="2:2" ht="14.25" customHeight="1" x14ac:dyDescent="0.2">
      <c r="B498" s="20"/>
    </row>
    <row r="499" spans="2:2" ht="14.25" customHeight="1" x14ac:dyDescent="0.2">
      <c r="B499" s="20"/>
    </row>
    <row r="500" spans="2:2" ht="14.25" customHeight="1" x14ac:dyDescent="0.2">
      <c r="B500" s="20"/>
    </row>
    <row r="501" spans="2:2" ht="14.25" customHeight="1" x14ac:dyDescent="0.2">
      <c r="B501" s="20"/>
    </row>
    <row r="502" spans="2:2" ht="14.25" customHeight="1" x14ac:dyDescent="0.2">
      <c r="B502" s="20"/>
    </row>
    <row r="503" spans="2:2" ht="14.25" customHeight="1" x14ac:dyDescent="0.2">
      <c r="B503" s="20"/>
    </row>
    <row r="504" spans="2:2" ht="14.25" customHeight="1" x14ac:dyDescent="0.2">
      <c r="B504" s="20"/>
    </row>
    <row r="505" spans="2:2" ht="14.25" customHeight="1" x14ac:dyDescent="0.2">
      <c r="B505" s="20"/>
    </row>
    <row r="506" spans="2:2" ht="14.25" customHeight="1" x14ac:dyDescent="0.2">
      <c r="B506" s="20"/>
    </row>
    <row r="507" spans="2:2" ht="14.25" customHeight="1" x14ac:dyDescent="0.2">
      <c r="B507" s="20"/>
    </row>
    <row r="508" spans="2:2" ht="14.25" customHeight="1" x14ac:dyDescent="0.2">
      <c r="B508" s="20"/>
    </row>
    <row r="509" spans="2:2" ht="14.25" customHeight="1" x14ac:dyDescent="0.2">
      <c r="B509" s="20"/>
    </row>
    <row r="510" spans="2:2" ht="14.25" customHeight="1" x14ac:dyDescent="0.2">
      <c r="B510" s="20"/>
    </row>
    <row r="511" spans="2:2" ht="14.25" customHeight="1" x14ac:dyDescent="0.2">
      <c r="B511" s="20"/>
    </row>
    <row r="512" spans="2:2" ht="14.25" customHeight="1" x14ac:dyDescent="0.2">
      <c r="B512" s="20"/>
    </row>
    <row r="513" spans="2:2" ht="14.25" customHeight="1" x14ac:dyDescent="0.2">
      <c r="B513" s="20"/>
    </row>
    <row r="514" spans="2:2" ht="14.25" customHeight="1" x14ac:dyDescent="0.2">
      <c r="B514" s="20"/>
    </row>
    <row r="515" spans="2:2" ht="14.25" customHeight="1" x14ac:dyDescent="0.2">
      <c r="B515" s="20"/>
    </row>
    <row r="516" spans="2:2" ht="14.25" customHeight="1" x14ac:dyDescent="0.2">
      <c r="B516" s="20"/>
    </row>
    <row r="517" spans="2:2" ht="14.25" customHeight="1" x14ac:dyDescent="0.2">
      <c r="B517" s="20"/>
    </row>
    <row r="518" spans="2:2" ht="14.25" customHeight="1" x14ac:dyDescent="0.2">
      <c r="B518" s="20"/>
    </row>
    <row r="519" spans="2:2" ht="14.25" customHeight="1" x14ac:dyDescent="0.2">
      <c r="B519" s="20"/>
    </row>
    <row r="520" spans="2:2" ht="14.25" customHeight="1" x14ac:dyDescent="0.2">
      <c r="B520" s="20"/>
    </row>
    <row r="521" spans="2:2" ht="14.25" customHeight="1" x14ac:dyDescent="0.2">
      <c r="B521" s="20"/>
    </row>
    <row r="522" spans="2:2" ht="14.25" customHeight="1" x14ac:dyDescent="0.2">
      <c r="B522" s="20"/>
    </row>
    <row r="523" spans="2:2" ht="14.25" customHeight="1" x14ac:dyDescent="0.2">
      <c r="B523" s="20"/>
    </row>
    <row r="524" spans="2:2" ht="14.25" customHeight="1" x14ac:dyDescent="0.2">
      <c r="B524" s="20"/>
    </row>
    <row r="525" spans="2:2" ht="14.25" customHeight="1" x14ac:dyDescent="0.2">
      <c r="B525" s="20"/>
    </row>
    <row r="526" spans="2:2" ht="14.25" customHeight="1" x14ac:dyDescent="0.2">
      <c r="B526" s="20"/>
    </row>
    <row r="527" spans="2:2" ht="14.25" customHeight="1" x14ac:dyDescent="0.2">
      <c r="B527" s="20"/>
    </row>
    <row r="528" spans="2:2" ht="14.25" customHeight="1" x14ac:dyDescent="0.2">
      <c r="B528" s="20"/>
    </row>
    <row r="529" spans="2:2" ht="14.25" customHeight="1" x14ac:dyDescent="0.2">
      <c r="B529" s="20"/>
    </row>
    <row r="530" spans="2:2" ht="14.25" customHeight="1" x14ac:dyDescent="0.2">
      <c r="B530" s="20"/>
    </row>
    <row r="531" spans="2:2" ht="14.25" customHeight="1" x14ac:dyDescent="0.2">
      <c r="B531" s="20"/>
    </row>
    <row r="532" spans="2:2" ht="14.25" customHeight="1" x14ac:dyDescent="0.2">
      <c r="B532" s="20"/>
    </row>
    <row r="533" spans="2:2" ht="14.25" customHeight="1" x14ac:dyDescent="0.2">
      <c r="B533" s="20"/>
    </row>
    <row r="534" spans="2:2" ht="14.25" customHeight="1" x14ac:dyDescent="0.2">
      <c r="B534" s="20"/>
    </row>
    <row r="535" spans="2:2" ht="14.25" customHeight="1" x14ac:dyDescent="0.2">
      <c r="B535" s="20"/>
    </row>
    <row r="536" spans="2:2" ht="14.25" customHeight="1" x14ac:dyDescent="0.2">
      <c r="B536" s="20"/>
    </row>
    <row r="537" spans="2:2" ht="14.25" customHeight="1" x14ac:dyDescent="0.2">
      <c r="B537" s="20"/>
    </row>
    <row r="538" spans="2:2" ht="14.25" customHeight="1" x14ac:dyDescent="0.2">
      <c r="B538" s="20"/>
    </row>
    <row r="539" spans="2:2" ht="14.25" customHeight="1" x14ac:dyDescent="0.2">
      <c r="B539" s="20"/>
    </row>
    <row r="540" spans="2:2" ht="14.25" customHeight="1" x14ac:dyDescent="0.2">
      <c r="B540" s="20"/>
    </row>
    <row r="541" spans="2:2" ht="14.25" customHeight="1" x14ac:dyDescent="0.2">
      <c r="B541" s="20"/>
    </row>
    <row r="542" spans="2:2" ht="14.25" customHeight="1" x14ac:dyDescent="0.2">
      <c r="B542" s="20"/>
    </row>
    <row r="543" spans="2:2" ht="14.25" customHeight="1" x14ac:dyDescent="0.2">
      <c r="B543" s="20"/>
    </row>
    <row r="544" spans="2:2" ht="14.25" customHeight="1" x14ac:dyDescent="0.2">
      <c r="B544" s="20"/>
    </row>
    <row r="545" spans="2:2" ht="14.25" customHeight="1" x14ac:dyDescent="0.2">
      <c r="B545" s="20"/>
    </row>
    <row r="546" spans="2:2" ht="14.25" customHeight="1" x14ac:dyDescent="0.2">
      <c r="B546" s="20"/>
    </row>
    <row r="547" spans="2:2" ht="14.25" customHeight="1" x14ac:dyDescent="0.2">
      <c r="B547" s="20"/>
    </row>
    <row r="548" spans="2:2" ht="14.25" customHeight="1" x14ac:dyDescent="0.2">
      <c r="B548" s="20"/>
    </row>
    <row r="549" spans="2:2" ht="14.25" customHeight="1" x14ac:dyDescent="0.2">
      <c r="B549" s="20"/>
    </row>
    <row r="550" spans="2:2" ht="14.25" customHeight="1" x14ac:dyDescent="0.2">
      <c r="B550" s="20"/>
    </row>
    <row r="551" spans="2:2" ht="14.25" customHeight="1" x14ac:dyDescent="0.2">
      <c r="B551" s="20"/>
    </row>
    <row r="552" spans="2:2" ht="14.25" customHeight="1" x14ac:dyDescent="0.2">
      <c r="B552" s="20"/>
    </row>
    <row r="553" spans="2:2" ht="14.25" customHeight="1" x14ac:dyDescent="0.2">
      <c r="B553" s="20"/>
    </row>
    <row r="554" spans="2:2" ht="14.25" customHeight="1" x14ac:dyDescent="0.2">
      <c r="B554" s="20"/>
    </row>
    <row r="555" spans="2:2" ht="14.25" customHeight="1" x14ac:dyDescent="0.2">
      <c r="B555" s="20"/>
    </row>
    <row r="556" spans="2:2" ht="14.25" customHeight="1" x14ac:dyDescent="0.2">
      <c r="B556" s="20"/>
    </row>
    <row r="557" spans="2:2" ht="14.25" customHeight="1" x14ac:dyDescent="0.2">
      <c r="B557" s="20"/>
    </row>
    <row r="558" spans="2:2" ht="14.25" customHeight="1" x14ac:dyDescent="0.2">
      <c r="B558" s="20"/>
    </row>
    <row r="559" spans="2:2" ht="14.25" customHeight="1" x14ac:dyDescent="0.2">
      <c r="B559" s="20"/>
    </row>
    <row r="560" spans="2:2" ht="14.25" customHeight="1" x14ac:dyDescent="0.2">
      <c r="B560" s="20"/>
    </row>
    <row r="561" spans="2:2" ht="14.25" customHeight="1" x14ac:dyDescent="0.2">
      <c r="B561" s="20"/>
    </row>
    <row r="562" spans="2:2" ht="14.25" customHeight="1" x14ac:dyDescent="0.2">
      <c r="B562" s="20"/>
    </row>
    <row r="563" spans="2:2" ht="14.25" customHeight="1" x14ac:dyDescent="0.2">
      <c r="B563" s="20"/>
    </row>
    <row r="564" spans="2:2" ht="14.25" customHeight="1" x14ac:dyDescent="0.2">
      <c r="B564" s="20"/>
    </row>
    <row r="565" spans="2:2" ht="14.25" customHeight="1" x14ac:dyDescent="0.2">
      <c r="B565" s="20"/>
    </row>
    <row r="566" spans="2:2" ht="14.25" customHeight="1" x14ac:dyDescent="0.2">
      <c r="B566" s="20"/>
    </row>
    <row r="567" spans="2:2" ht="14.25" customHeight="1" x14ac:dyDescent="0.2">
      <c r="B567" s="20"/>
    </row>
    <row r="568" spans="2:2" ht="14.25" customHeight="1" x14ac:dyDescent="0.2">
      <c r="B568" s="20"/>
    </row>
    <row r="569" spans="2:2" ht="14.25" customHeight="1" x14ac:dyDescent="0.2">
      <c r="B569" s="20"/>
    </row>
    <row r="570" spans="2:2" ht="14.25" customHeight="1" x14ac:dyDescent="0.2">
      <c r="B570" s="20"/>
    </row>
    <row r="571" spans="2:2" ht="14.25" customHeight="1" x14ac:dyDescent="0.2">
      <c r="B571" s="20"/>
    </row>
    <row r="572" spans="2:2" ht="14.25" customHeight="1" x14ac:dyDescent="0.2">
      <c r="B572" s="20"/>
    </row>
    <row r="573" spans="2:2" ht="14.25" customHeight="1" x14ac:dyDescent="0.2">
      <c r="B573" s="20"/>
    </row>
    <row r="574" spans="2:2" ht="14.25" customHeight="1" x14ac:dyDescent="0.2">
      <c r="B574" s="20"/>
    </row>
    <row r="575" spans="2:2" ht="14.25" customHeight="1" x14ac:dyDescent="0.2">
      <c r="B575" s="20"/>
    </row>
    <row r="576" spans="2:2" ht="14.25" customHeight="1" x14ac:dyDescent="0.2">
      <c r="B576" s="20"/>
    </row>
    <row r="577" spans="2:2" ht="14.25" customHeight="1" x14ac:dyDescent="0.2">
      <c r="B577" s="20"/>
    </row>
    <row r="578" spans="2:2" ht="14.25" customHeight="1" x14ac:dyDescent="0.2">
      <c r="B578" s="20"/>
    </row>
    <row r="579" spans="2:2" ht="14.25" customHeight="1" x14ac:dyDescent="0.2">
      <c r="B579" s="20"/>
    </row>
    <row r="580" spans="2:2" ht="14.25" customHeight="1" x14ac:dyDescent="0.2">
      <c r="B580" s="20"/>
    </row>
    <row r="581" spans="2:2" ht="14.25" customHeight="1" x14ac:dyDescent="0.2">
      <c r="B581" s="20"/>
    </row>
    <row r="582" spans="2:2" ht="14.25" customHeight="1" x14ac:dyDescent="0.2">
      <c r="B582" s="20"/>
    </row>
    <row r="583" spans="2:2" ht="14.25" customHeight="1" x14ac:dyDescent="0.2">
      <c r="B583" s="20"/>
    </row>
    <row r="584" spans="2:2" ht="14.25" customHeight="1" x14ac:dyDescent="0.2">
      <c r="B584" s="20"/>
    </row>
    <row r="585" spans="2:2" ht="14.25" customHeight="1" x14ac:dyDescent="0.2">
      <c r="B585" s="20"/>
    </row>
    <row r="586" spans="2:2" ht="14.25" customHeight="1" x14ac:dyDescent="0.2">
      <c r="B586" s="20"/>
    </row>
    <row r="587" spans="2:2" ht="14.25" customHeight="1" x14ac:dyDescent="0.2">
      <c r="B587" s="20"/>
    </row>
    <row r="588" spans="2:2" ht="14.25" customHeight="1" x14ac:dyDescent="0.2">
      <c r="B588" s="20"/>
    </row>
    <row r="589" spans="2:2" ht="14.25" customHeight="1" x14ac:dyDescent="0.2">
      <c r="B589" s="20"/>
    </row>
    <row r="590" spans="2:2" ht="14.25" customHeight="1" x14ac:dyDescent="0.2">
      <c r="B590" s="20"/>
    </row>
    <row r="591" spans="2:2" ht="14.25" customHeight="1" x14ac:dyDescent="0.2">
      <c r="B591" s="20"/>
    </row>
    <row r="592" spans="2:2" ht="14.25" customHeight="1" x14ac:dyDescent="0.2">
      <c r="B592" s="20"/>
    </row>
    <row r="593" spans="2:2" ht="14.25" customHeight="1" x14ac:dyDescent="0.2">
      <c r="B593" s="20"/>
    </row>
    <row r="594" spans="2:2" ht="14.25" customHeight="1" x14ac:dyDescent="0.2">
      <c r="B594" s="20"/>
    </row>
    <row r="595" spans="2:2" ht="14.25" customHeight="1" x14ac:dyDescent="0.2">
      <c r="B595" s="20"/>
    </row>
    <row r="596" spans="2:2" ht="14.25" customHeight="1" x14ac:dyDescent="0.2">
      <c r="B596" s="20"/>
    </row>
    <row r="597" spans="2:2" ht="14.25" customHeight="1" x14ac:dyDescent="0.2">
      <c r="B597" s="20"/>
    </row>
    <row r="598" spans="2:2" ht="14.25" customHeight="1" x14ac:dyDescent="0.2">
      <c r="B598" s="20"/>
    </row>
    <row r="599" spans="2:2" ht="14.25" customHeight="1" x14ac:dyDescent="0.2">
      <c r="B599" s="20"/>
    </row>
    <row r="600" spans="2:2" ht="14.25" customHeight="1" x14ac:dyDescent="0.2">
      <c r="B600" s="20"/>
    </row>
    <row r="601" spans="2:2" ht="14.25" customHeight="1" x14ac:dyDescent="0.2">
      <c r="B601" s="20"/>
    </row>
    <row r="602" spans="2:2" ht="14.25" customHeight="1" x14ac:dyDescent="0.2">
      <c r="B602" s="20"/>
    </row>
    <row r="603" spans="2:2" ht="14.25" customHeight="1" x14ac:dyDescent="0.2">
      <c r="B603" s="20"/>
    </row>
    <row r="604" spans="2:2" ht="14.25" customHeight="1" x14ac:dyDescent="0.2">
      <c r="B604" s="20"/>
    </row>
    <row r="605" spans="2:2" ht="14.25" customHeight="1" x14ac:dyDescent="0.2">
      <c r="B605" s="20"/>
    </row>
    <row r="606" spans="2:2" ht="14.25" customHeight="1" x14ac:dyDescent="0.2">
      <c r="B606" s="20"/>
    </row>
    <row r="607" spans="2:2" ht="14.25" customHeight="1" x14ac:dyDescent="0.2">
      <c r="B607" s="20"/>
    </row>
    <row r="608" spans="2:2" ht="14.25" customHeight="1" x14ac:dyDescent="0.2">
      <c r="B608" s="20"/>
    </row>
    <row r="609" spans="2:2" ht="14.25" customHeight="1" x14ac:dyDescent="0.2">
      <c r="B609" s="20"/>
    </row>
    <row r="610" spans="2:2" ht="14.25" customHeight="1" x14ac:dyDescent="0.2">
      <c r="B610" s="20"/>
    </row>
    <row r="611" spans="2:2" ht="14.25" customHeight="1" x14ac:dyDescent="0.2">
      <c r="B611" s="20"/>
    </row>
    <row r="612" spans="2:2" ht="14.25" customHeight="1" x14ac:dyDescent="0.2">
      <c r="B612" s="20"/>
    </row>
    <row r="613" spans="2:2" ht="14.25" customHeight="1" x14ac:dyDescent="0.2">
      <c r="B613" s="20"/>
    </row>
    <row r="614" spans="2:2" ht="14.25" customHeight="1" x14ac:dyDescent="0.2">
      <c r="B614" s="20"/>
    </row>
    <row r="615" spans="2:2" ht="14.25" customHeight="1" x14ac:dyDescent="0.2">
      <c r="B615" s="20"/>
    </row>
    <row r="616" spans="2:2" ht="14.25" customHeight="1" x14ac:dyDescent="0.2">
      <c r="B616" s="20"/>
    </row>
    <row r="617" spans="2:2" ht="14.25" customHeight="1" x14ac:dyDescent="0.2">
      <c r="B617" s="20"/>
    </row>
    <row r="618" spans="2:2" ht="14.25" customHeight="1" x14ac:dyDescent="0.2">
      <c r="B618" s="20"/>
    </row>
    <row r="619" spans="2:2" ht="14.25" customHeight="1" x14ac:dyDescent="0.2">
      <c r="B619" s="20"/>
    </row>
    <row r="620" spans="2:2" ht="14.25" customHeight="1" x14ac:dyDescent="0.2">
      <c r="B620" s="20"/>
    </row>
    <row r="621" spans="2:2" ht="14.25" customHeight="1" x14ac:dyDescent="0.2">
      <c r="B621" s="20"/>
    </row>
    <row r="622" spans="2:2" ht="14.25" customHeight="1" x14ac:dyDescent="0.2">
      <c r="B622" s="20"/>
    </row>
    <row r="623" spans="2:2" ht="14.25" customHeight="1" x14ac:dyDescent="0.2">
      <c r="B623" s="20"/>
    </row>
    <row r="624" spans="2:2" ht="14.25" customHeight="1" x14ac:dyDescent="0.2">
      <c r="B624" s="20"/>
    </row>
    <row r="625" spans="2:2" ht="14.25" customHeight="1" x14ac:dyDescent="0.2">
      <c r="B625" s="20"/>
    </row>
    <row r="626" spans="2:2" ht="14.25" customHeight="1" x14ac:dyDescent="0.2">
      <c r="B626" s="20"/>
    </row>
    <row r="627" spans="2:2" ht="14.25" customHeight="1" x14ac:dyDescent="0.2">
      <c r="B627" s="20"/>
    </row>
    <row r="628" spans="2:2" ht="14.25" customHeight="1" x14ac:dyDescent="0.2">
      <c r="B628" s="20"/>
    </row>
    <row r="629" spans="2:2" ht="14.25" customHeight="1" x14ac:dyDescent="0.2">
      <c r="B629" s="20"/>
    </row>
    <row r="630" spans="2:2" ht="14.25" customHeight="1" x14ac:dyDescent="0.2">
      <c r="B630" s="20"/>
    </row>
    <row r="631" spans="2:2" ht="14.25" customHeight="1" x14ac:dyDescent="0.2">
      <c r="B631" s="20"/>
    </row>
    <row r="632" spans="2:2" ht="14.25" customHeight="1" x14ac:dyDescent="0.2">
      <c r="B632" s="20"/>
    </row>
    <row r="633" spans="2:2" ht="14.25" customHeight="1" x14ac:dyDescent="0.2">
      <c r="B633" s="20"/>
    </row>
    <row r="634" spans="2:2" ht="14.25" customHeight="1" x14ac:dyDescent="0.2">
      <c r="B634" s="20"/>
    </row>
    <row r="635" spans="2:2" ht="14.25" customHeight="1" x14ac:dyDescent="0.2">
      <c r="B635" s="20"/>
    </row>
    <row r="636" spans="2:2" ht="14.25" customHeight="1" x14ac:dyDescent="0.2">
      <c r="B636" s="20"/>
    </row>
    <row r="637" spans="2:2" ht="14.25" customHeight="1" x14ac:dyDescent="0.2">
      <c r="B637" s="20"/>
    </row>
    <row r="638" spans="2:2" ht="14.25" customHeight="1" x14ac:dyDescent="0.2">
      <c r="B638" s="20"/>
    </row>
    <row r="639" spans="2:2" ht="14.25" customHeight="1" x14ac:dyDescent="0.2">
      <c r="B639" s="20"/>
    </row>
    <row r="640" spans="2:2" ht="14.25" customHeight="1" x14ac:dyDescent="0.2">
      <c r="B640" s="20"/>
    </row>
    <row r="641" spans="2:2" ht="14.25" customHeight="1" x14ac:dyDescent="0.2">
      <c r="B641" s="20"/>
    </row>
    <row r="642" spans="2:2" ht="14.25" customHeight="1" x14ac:dyDescent="0.2">
      <c r="B642" s="20"/>
    </row>
    <row r="643" spans="2:2" ht="14.25" customHeight="1" x14ac:dyDescent="0.2">
      <c r="B643" s="20"/>
    </row>
    <row r="644" spans="2:2" ht="14.25" customHeight="1" x14ac:dyDescent="0.2">
      <c r="B644" s="20"/>
    </row>
    <row r="645" spans="2:2" ht="14.25" customHeight="1" x14ac:dyDescent="0.2">
      <c r="B645" s="20"/>
    </row>
    <row r="646" spans="2:2" ht="14.25" customHeight="1" x14ac:dyDescent="0.2">
      <c r="B646" s="20"/>
    </row>
    <row r="647" spans="2:2" ht="14.25" customHeight="1" x14ac:dyDescent="0.2">
      <c r="B647" s="20"/>
    </row>
    <row r="648" spans="2:2" ht="14.25" customHeight="1" x14ac:dyDescent="0.2">
      <c r="B648" s="20"/>
    </row>
    <row r="649" spans="2:2" ht="14.25" customHeight="1" x14ac:dyDescent="0.2">
      <c r="B649" s="20"/>
    </row>
    <row r="650" spans="2:2" ht="14.25" customHeight="1" x14ac:dyDescent="0.2">
      <c r="B650" s="20"/>
    </row>
    <row r="651" spans="2:2" ht="14.25" customHeight="1" x14ac:dyDescent="0.2">
      <c r="B651" s="20"/>
    </row>
    <row r="652" spans="2:2" ht="14.25" customHeight="1" x14ac:dyDescent="0.2">
      <c r="B652" s="20"/>
    </row>
    <row r="653" spans="2:2" ht="14.25" customHeight="1" x14ac:dyDescent="0.2">
      <c r="B653" s="20"/>
    </row>
    <row r="654" spans="2:2" ht="14.25" customHeight="1" x14ac:dyDescent="0.2">
      <c r="B654" s="20"/>
    </row>
    <row r="655" spans="2:2" ht="14.25" customHeight="1" x14ac:dyDescent="0.2">
      <c r="B655" s="20"/>
    </row>
    <row r="656" spans="2:2" ht="14.25" customHeight="1" x14ac:dyDescent="0.2">
      <c r="B656" s="20"/>
    </row>
    <row r="657" spans="2:2" ht="14.25" customHeight="1" x14ac:dyDescent="0.2">
      <c r="B657" s="20"/>
    </row>
    <row r="658" spans="2:2" ht="14.25" customHeight="1" x14ac:dyDescent="0.2">
      <c r="B658" s="20"/>
    </row>
    <row r="659" spans="2:2" ht="14.25" customHeight="1" x14ac:dyDescent="0.2">
      <c r="B659" s="20"/>
    </row>
    <row r="660" spans="2:2" ht="14.25" customHeight="1" x14ac:dyDescent="0.2">
      <c r="B660" s="20"/>
    </row>
    <row r="661" spans="2:2" ht="14.25" customHeight="1" x14ac:dyDescent="0.2">
      <c r="B661" s="20"/>
    </row>
    <row r="662" spans="2:2" ht="14.25" customHeight="1" x14ac:dyDescent="0.2">
      <c r="B662" s="20"/>
    </row>
    <row r="663" spans="2:2" ht="14.25" customHeight="1" x14ac:dyDescent="0.2">
      <c r="B663" s="20"/>
    </row>
    <row r="664" spans="2:2" ht="14.25" customHeight="1" x14ac:dyDescent="0.2">
      <c r="B664" s="20"/>
    </row>
    <row r="665" spans="2:2" ht="14.25" customHeight="1" x14ac:dyDescent="0.2">
      <c r="B665" s="20"/>
    </row>
    <row r="666" spans="2:2" ht="14.25" customHeight="1" x14ac:dyDescent="0.2">
      <c r="B666" s="20"/>
    </row>
    <row r="667" spans="2:2" ht="14.25" customHeight="1" x14ac:dyDescent="0.2">
      <c r="B667" s="20"/>
    </row>
    <row r="668" spans="2:2" ht="14.25" customHeight="1" x14ac:dyDescent="0.2">
      <c r="B668" s="20"/>
    </row>
    <row r="669" spans="2:2" ht="14.25" customHeight="1" x14ac:dyDescent="0.2">
      <c r="B669" s="20"/>
    </row>
    <row r="670" spans="2:2" ht="14.25" customHeight="1" x14ac:dyDescent="0.2">
      <c r="B670" s="20"/>
    </row>
    <row r="671" spans="2:2" ht="14.25" customHeight="1" x14ac:dyDescent="0.2">
      <c r="B671" s="20"/>
    </row>
    <row r="672" spans="2:2" ht="14.25" customHeight="1" x14ac:dyDescent="0.2">
      <c r="B672" s="20"/>
    </row>
    <row r="673" spans="2:2" ht="14.25" customHeight="1" x14ac:dyDescent="0.2">
      <c r="B673" s="20"/>
    </row>
    <row r="674" spans="2:2" ht="14.25" customHeight="1" x14ac:dyDescent="0.2">
      <c r="B674" s="20"/>
    </row>
    <row r="675" spans="2:2" ht="14.25" customHeight="1" x14ac:dyDescent="0.2">
      <c r="B675" s="20"/>
    </row>
    <row r="676" spans="2:2" ht="14.25" customHeight="1" x14ac:dyDescent="0.2">
      <c r="B676" s="20"/>
    </row>
    <row r="677" spans="2:2" ht="14.25" customHeight="1" x14ac:dyDescent="0.2">
      <c r="B677" s="20"/>
    </row>
    <row r="678" spans="2:2" ht="14.25" customHeight="1" x14ac:dyDescent="0.2">
      <c r="B678" s="20"/>
    </row>
    <row r="679" spans="2:2" ht="14.25" customHeight="1" x14ac:dyDescent="0.2">
      <c r="B679" s="20"/>
    </row>
    <row r="680" spans="2:2" ht="14.25" customHeight="1" x14ac:dyDescent="0.2">
      <c r="B680" s="20"/>
    </row>
    <row r="681" spans="2:2" ht="14.25" customHeight="1" x14ac:dyDescent="0.2">
      <c r="B681" s="20"/>
    </row>
    <row r="682" spans="2:2" ht="14.25" customHeight="1" x14ac:dyDescent="0.2">
      <c r="B682" s="20"/>
    </row>
    <row r="683" spans="2:2" ht="14.25" customHeight="1" x14ac:dyDescent="0.2">
      <c r="B683" s="20"/>
    </row>
    <row r="684" spans="2:2" ht="14.25" customHeight="1" x14ac:dyDescent="0.2">
      <c r="B684" s="20"/>
    </row>
    <row r="685" spans="2:2" ht="14.25" customHeight="1" x14ac:dyDescent="0.2">
      <c r="B685" s="20"/>
    </row>
    <row r="686" spans="2:2" ht="14.25" customHeight="1" x14ac:dyDescent="0.2">
      <c r="B686" s="20"/>
    </row>
    <row r="687" spans="2:2" ht="14.25" customHeight="1" x14ac:dyDescent="0.2">
      <c r="B687" s="20"/>
    </row>
    <row r="688" spans="2:2" ht="14.25" customHeight="1" x14ac:dyDescent="0.2">
      <c r="B688" s="20"/>
    </row>
    <row r="689" spans="2:2" ht="14.25" customHeight="1" x14ac:dyDescent="0.2">
      <c r="B689" s="20"/>
    </row>
    <row r="690" spans="2:2" ht="14.25" customHeight="1" x14ac:dyDescent="0.2">
      <c r="B690" s="20"/>
    </row>
    <row r="691" spans="2:2" ht="14.25" customHeight="1" x14ac:dyDescent="0.2">
      <c r="B691" s="20"/>
    </row>
    <row r="692" spans="2:2" ht="14.25" customHeight="1" x14ac:dyDescent="0.2">
      <c r="B692" s="20"/>
    </row>
    <row r="693" spans="2:2" ht="14.25" customHeight="1" x14ac:dyDescent="0.2">
      <c r="B693" s="20"/>
    </row>
    <row r="694" spans="2:2" ht="14.25" customHeight="1" x14ac:dyDescent="0.2">
      <c r="B694" s="20"/>
    </row>
    <row r="695" spans="2:2" ht="14.25" customHeight="1" x14ac:dyDescent="0.2">
      <c r="B695" s="20"/>
    </row>
    <row r="696" spans="2:2" ht="14.25" customHeight="1" x14ac:dyDescent="0.2">
      <c r="B696" s="20"/>
    </row>
    <row r="697" spans="2:2" ht="14.25" customHeight="1" x14ac:dyDescent="0.2">
      <c r="B697" s="20"/>
    </row>
    <row r="698" spans="2:2" ht="14.25" customHeight="1" x14ac:dyDescent="0.2">
      <c r="B698" s="20"/>
    </row>
    <row r="699" spans="2:2" ht="14.25" customHeight="1" x14ac:dyDescent="0.2">
      <c r="B699" s="20"/>
    </row>
    <row r="700" spans="2:2" ht="14.25" customHeight="1" x14ac:dyDescent="0.2">
      <c r="B700" s="20"/>
    </row>
    <row r="701" spans="2:2" ht="14.25" customHeight="1" x14ac:dyDescent="0.2">
      <c r="B701" s="20"/>
    </row>
    <row r="702" spans="2:2" ht="14.25" customHeight="1" x14ac:dyDescent="0.2">
      <c r="B702" s="20"/>
    </row>
    <row r="703" spans="2:2" ht="14.25" customHeight="1" x14ac:dyDescent="0.2">
      <c r="B703" s="20"/>
    </row>
    <row r="704" spans="2:2" ht="14.25" customHeight="1" x14ac:dyDescent="0.2">
      <c r="B704" s="20"/>
    </row>
    <row r="705" spans="2:2" ht="14.25" customHeight="1" x14ac:dyDescent="0.2">
      <c r="B705" s="20"/>
    </row>
    <row r="706" spans="2:2" ht="14.25" customHeight="1" x14ac:dyDescent="0.2">
      <c r="B706" s="20"/>
    </row>
    <row r="707" spans="2:2" ht="14.25" customHeight="1" x14ac:dyDescent="0.2">
      <c r="B707" s="20"/>
    </row>
    <row r="708" spans="2:2" ht="14.25" customHeight="1" x14ac:dyDescent="0.2">
      <c r="B708" s="20"/>
    </row>
    <row r="709" spans="2:2" ht="14.25" customHeight="1" x14ac:dyDescent="0.2">
      <c r="B709" s="20"/>
    </row>
    <row r="710" spans="2:2" ht="14.25" customHeight="1" x14ac:dyDescent="0.2">
      <c r="B710" s="20"/>
    </row>
    <row r="711" spans="2:2" ht="14.25" customHeight="1" x14ac:dyDescent="0.2">
      <c r="B711" s="20"/>
    </row>
    <row r="712" spans="2:2" ht="14.25" customHeight="1" x14ac:dyDescent="0.2">
      <c r="B712" s="20"/>
    </row>
    <row r="713" spans="2:2" ht="14.25" customHeight="1" x14ac:dyDescent="0.2">
      <c r="B713" s="20"/>
    </row>
    <row r="714" spans="2:2" ht="14.25" customHeight="1" x14ac:dyDescent="0.2">
      <c r="B714" s="20"/>
    </row>
    <row r="715" spans="2:2" ht="14.25" customHeight="1" x14ac:dyDescent="0.2">
      <c r="B715" s="20"/>
    </row>
    <row r="716" spans="2:2" ht="14.25" customHeight="1" x14ac:dyDescent="0.2">
      <c r="B716" s="20"/>
    </row>
    <row r="717" spans="2:2" ht="14.25" customHeight="1" x14ac:dyDescent="0.2">
      <c r="B717" s="20"/>
    </row>
    <row r="718" spans="2:2" ht="14.25" customHeight="1" x14ac:dyDescent="0.2">
      <c r="B718" s="20"/>
    </row>
    <row r="719" spans="2:2" ht="14.25" customHeight="1" x14ac:dyDescent="0.2">
      <c r="B719" s="20"/>
    </row>
    <row r="720" spans="2:2" ht="14.25" customHeight="1" x14ac:dyDescent="0.2">
      <c r="B720" s="20"/>
    </row>
    <row r="721" spans="2:2" ht="14.25" customHeight="1" x14ac:dyDescent="0.2">
      <c r="B721" s="20"/>
    </row>
    <row r="722" spans="2:2" ht="14.25" customHeight="1" x14ac:dyDescent="0.2">
      <c r="B722" s="20"/>
    </row>
    <row r="723" spans="2:2" ht="14.25" customHeight="1" x14ac:dyDescent="0.2">
      <c r="B723" s="20"/>
    </row>
    <row r="724" spans="2:2" ht="14.25" customHeight="1" x14ac:dyDescent="0.2">
      <c r="B724" s="20"/>
    </row>
    <row r="725" spans="2:2" ht="14.25" customHeight="1" x14ac:dyDescent="0.2">
      <c r="B725" s="20"/>
    </row>
    <row r="726" spans="2:2" ht="14.25" customHeight="1" x14ac:dyDescent="0.2">
      <c r="B726" s="20"/>
    </row>
    <row r="727" spans="2:2" ht="14.25" customHeight="1" x14ac:dyDescent="0.2">
      <c r="B727" s="20"/>
    </row>
    <row r="728" spans="2:2" ht="14.25" customHeight="1" x14ac:dyDescent="0.2">
      <c r="B728" s="20"/>
    </row>
    <row r="729" spans="2:2" ht="14.25" customHeight="1" x14ac:dyDescent="0.2">
      <c r="B729" s="20"/>
    </row>
    <row r="730" spans="2:2" ht="14.25" customHeight="1" x14ac:dyDescent="0.2">
      <c r="B730" s="20"/>
    </row>
    <row r="731" spans="2:2" ht="14.25" customHeight="1" x14ac:dyDescent="0.2">
      <c r="B731" s="20"/>
    </row>
    <row r="732" spans="2:2" ht="14.25" customHeight="1" x14ac:dyDescent="0.2">
      <c r="B732" s="20"/>
    </row>
    <row r="733" spans="2:2" ht="14.25" customHeight="1" x14ac:dyDescent="0.2">
      <c r="B733" s="20"/>
    </row>
    <row r="734" spans="2:2" ht="14.25" customHeight="1" x14ac:dyDescent="0.2">
      <c r="B734" s="20"/>
    </row>
    <row r="735" spans="2:2" ht="14.25" customHeight="1" x14ac:dyDescent="0.2">
      <c r="B735" s="20"/>
    </row>
    <row r="736" spans="2:2" ht="14.25" customHeight="1" x14ac:dyDescent="0.2">
      <c r="B736" s="20"/>
    </row>
    <row r="737" spans="2:2" ht="14.25" customHeight="1" x14ac:dyDescent="0.2">
      <c r="B737" s="20"/>
    </row>
    <row r="738" spans="2:2" ht="14.25" customHeight="1" x14ac:dyDescent="0.2">
      <c r="B738" s="20"/>
    </row>
    <row r="739" spans="2:2" ht="14.25" customHeight="1" x14ac:dyDescent="0.2">
      <c r="B739" s="20"/>
    </row>
    <row r="740" spans="2:2" ht="14.25" customHeight="1" x14ac:dyDescent="0.2">
      <c r="B740" s="20"/>
    </row>
    <row r="741" spans="2:2" ht="14.25" customHeight="1" x14ac:dyDescent="0.2">
      <c r="B741" s="20"/>
    </row>
    <row r="742" spans="2:2" ht="14.25" customHeight="1" x14ac:dyDescent="0.2">
      <c r="B742" s="20"/>
    </row>
    <row r="743" spans="2:2" ht="14.25" customHeight="1" x14ac:dyDescent="0.2">
      <c r="B743" s="20"/>
    </row>
    <row r="744" spans="2:2" ht="14.25" customHeight="1" x14ac:dyDescent="0.2">
      <c r="B744" s="20"/>
    </row>
    <row r="745" spans="2:2" ht="14.25" customHeight="1" x14ac:dyDescent="0.2">
      <c r="B745" s="20"/>
    </row>
    <row r="746" spans="2:2" ht="14.25" customHeight="1" x14ac:dyDescent="0.2">
      <c r="B746" s="20"/>
    </row>
    <row r="747" spans="2:2" ht="14.25" customHeight="1" x14ac:dyDescent="0.2">
      <c r="B747" s="20"/>
    </row>
    <row r="748" spans="2:2" ht="14.25" customHeight="1" x14ac:dyDescent="0.2">
      <c r="B748" s="20"/>
    </row>
    <row r="749" spans="2:2" ht="14.25" customHeight="1" x14ac:dyDescent="0.2">
      <c r="B749" s="20"/>
    </row>
    <row r="750" spans="2:2" ht="14.25" customHeight="1" x14ac:dyDescent="0.2">
      <c r="B750" s="20"/>
    </row>
    <row r="751" spans="2:2" ht="14.25" customHeight="1" x14ac:dyDescent="0.2">
      <c r="B751" s="20"/>
    </row>
    <row r="752" spans="2:2" ht="14.25" customHeight="1" x14ac:dyDescent="0.2">
      <c r="B752" s="20"/>
    </row>
    <row r="753" spans="2:2" ht="14.25" customHeight="1" x14ac:dyDescent="0.2">
      <c r="B753" s="20"/>
    </row>
    <row r="754" spans="2:2" ht="14.25" customHeight="1" x14ac:dyDescent="0.2">
      <c r="B754" s="20"/>
    </row>
    <row r="755" spans="2:2" ht="14.25" customHeight="1" x14ac:dyDescent="0.2">
      <c r="B755" s="20"/>
    </row>
    <row r="756" spans="2:2" ht="14.25" customHeight="1" x14ac:dyDescent="0.2">
      <c r="B756" s="20"/>
    </row>
    <row r="757" spans="2:2" ht="14.25" customHeight="1" x14ac:dyDescent="0.2">
      <c r="B757" s="20"/>
    </row>
    <row r="758" spans="2:2" ht="14.25" customHeight="1" x14ac:dyDescent="0.2">
      <c r="B758" s="20"/>
    </row>
    <row r="759" spans="2:2" ht="14.25" customHeight="1" x14ac:dyDescent="0.2">
      <c r="B759" s="20"/>
    </row>
    <row r="760" spans="2:2" ht="14.25" customHeight="1" x14ac:dyDescent="0.2">
      <c r="B760" s="20"/>
    </row>
    <row r="761" spans="2:2" ht="14.25" customHeight="1" x14ac:dyDescent="0.2">
      <c r="B761" s="20"/>
    </row>
    <row r="762" spans="2:2" ht="14.25" customHeight="1" x14ac:dyDescent="0.2">
      <c r="B762" s="20"/>
    </row>
    <row r="763" spans="2:2" ht="14.25" customHeight="1" x14ac:dyDescent="0.2">
      <c r="B763" s="20"/>
    </row>
    <row r="764" spans="2:2" ht="14.25" customHeight="1" x14ac:dyDescent="0.2">
      <c r="B764" s="20"/>
    </row>
    <row r="765" spans="2:2" ht="14.25" customHeight="1" x14ac:dyDescent="0.2">
      <c r="B765" s="20"/>
    </row>
    <row r="766" spans="2:2" ht="14.25" customHeight="1" x14ac:dyDescent="0.2">
      <c r="B766" s="20"/>
    </row>
    <row r="767" spans="2:2" ht="14.25" customHeight="1" x14ac:dyDescent="0.2">
      <c r="B767" s="20"/>
    </row>
    <row r="768" spans="2:2" ht="14.25" customHeight="1" x14ac:dyDescent="0.2">
      <c r="B768" s="20"/>
    </row>
    <row r="769" spans="2:2" ht="14.25" customHeight="1" x14ac:dyDescent="0.2">
      <c r="B769" s="20"/>
    </row>
    <row r="770" spans="2:2" ht="14.25" customHeight="1" x14ac:dyDescent="0.2">
      <c r="B770" s="20"/>
    </row>
    <row r="771" spans="2:2" ht="14.25" customHeight="1" x14ac:dyDescent="0.2">
      <c r="B771" s="20"/>
    </row>
    <row r="772" spans="2:2" ht="14.25" customHeight="1" x14ac:dyDescent="0.2">
      <c r="B772" s="20"/>
    </row>
    <row r="773" spans="2:2" ht="14.25" customHeight="1" x14ac:dyDescent="0.2">
      <c r="B773" s="20"/>
    </row>
    <row r="774" spans="2:2" ht="14.25" customHeight="1" x14ac:dyDescent="0.2">
      <c r="B774" s="20"/>
    </row>
    <row r="775" spans="2:2" ht="14.25" customHeight="1" x14ac:dyDescent="0.2">
      <c r="B775" s="20"/>
    </row>
    <row r="776" spans="2:2" ht="14.25" customHeight="1" x14ac:dyDescent="0.2">
      <c r="B776" s="20"/>
    </row>
    <row r="777" spans="2:2" ht="14.25" customHeight="1" x14ac:dyDescent="0.2">
      <c r="B777" s="20"/>
    </row>
    <row r="778" spans="2:2" ht="14.25" customHeight="1" x14ac:dyDescent="0.2">
      <c r="B778" s="20"/>
    </row>
    <row r="779" spans="2:2" ht="14.25" customHeight="1" x14ac:dyDescent="0.2">
      <c r="B779" s="20"/>
    </row>
    <row r="780" spans="2:2" ht="14.25" customHeight="1" x14ac:dyDescent="0.2">
      <c r="B780" s="20"/>
    </row>
    <row r="781" spans="2:2" ht="14.25" customHeight="1" x14ac:dyDescent="0.2">
      <c r="B781" s="20"/>
    </row>
    <row r="782" spans="2:2" ht="14.25" customHeight="1" x14ac:dyDescent="0.2">
      <c r="B782" s="20"/>
    </row>
    <row r="783" spans="2:2" ht="14.25" customHeight="1" x14ac:dyDescent="0.2">
      <c r="B783" s="20"/>
    </row>
    <row r="784" spans="2:2" ht="14.25" customHeight="1" x14ac:dyDescent="0.2">
      <c r="B784" s="20"/>
    </row>
    <row r="785" spans="2:2" ht="14.25" customHeight="1" x14ac:dyDescent="0.2">
      <c r="B785" s="20"/>
    </row>
    <row r="786" spans="2:2" ht="14.25" customHeight="1" x14ac:dyDescent="0.2">
      <c r="B786" s="20"/>
    </row>
    <row r="787" spans="2:2" ht="14.25" customHeight="1" x14ac:dyDescent="0.2">
      <c r="B787" s="20"/>
    </row>
    <row r="788" spans="2:2" ht="14.25" customHeight="1" x14ac:dyDescent="0.2">
      <c r="B788" s="20"/>
    </row>
    <row r="789" spans="2:2" ht="14.25" customHeight="1" x14ac:dyDescent="0.2">
      <c r="B789" s="20"/>
    </row>
    <row r="790" spans="2:2" ht="14.25" customHeight="1" x14ac:dyDescent="0.2">
      <c r="B790" s="20"/>
    </row>
    <row r="791" spans="2:2" ht="14.25" customHeight="1" x14ac:dyDescent="0.2">
      <c r="B791" s="20"/>
    </row>
    <row r="792" spans="2:2" ht="14.25" customHeight="1" x14ac:dyDescent="0.2">
      <c r="B792" s="20"/>
    </row>
    <row r="793" spans="2:2" ht="14.25" customHeight="1" x14ac:dyDescent="0.2">
      <c r="B793" s="20"/>
    </row>
    <row r="794" spans="2:2" ht="14.25" customHeight="1" x14ac:dyDescent="0.2">
      <c r="B794" s="20"/>
    </row>
    <row r="795" spans="2:2" ht="14.25" customHeight="1" x14ac:dyDescent="0.2">
      <c r="B795" s="20"/>
    </row>
    <row r="796" spans="2:2" ht="14.25" customHeight="1" x14ac:dyDescent="0.2">
      <c r="B796" s="20"/>
    </row>
    <row r="797" spans="2:2" ht="14.25" customHeight="1" x14ac:dyDescent="0.2">
      <c r="B797" s="20"/>
    </row>
    <row r="798" spans="2:2" ht="14.25" customHeight="1" x14ac:dyDescent="0.2">
      <c r="B798" s="20"/>
    </row>
    <row r="799" spans="2:2" ht="14.25" customHeight="1" x14ac:dyDescent="0.2">
      <c r="B799" s="20"/>
    </row>
    <row r="800" spans="2:2" ht="14.25" customHeight="1" x14ac:dyDescent="0.2">
      <c r="B800" s="20"/>
    </row>
    <row r="801" spans="2:2" ht="14.25" customHeight="1" x14ac:dyDescent="0.2">
      <c r="B801" s="20"/>
    </row>
    <row r="802" spans="2:2" ht="14.25" customHeight="1" x14ac:dyDescent="0.2">
      <c r="B802" s="20"/>
    </row>
    <row r="803" spans="2:2" ht="14.25" customHeight="1" x14ac:dyDescent="0.2">
      <c r="B803" s="20"/>
    </row>
    <row r="804" spans="2:2" ht="14.25" customHeight="1" x14ac:dyDescent="0.2">
      <c r="B804" s="20"/>
    </row>
    <row r="805" spans="2:2" ht="14.25" customHeight="1" x14ac:dyDescent="0.2">
      <c r="B805" s="20"/>
    </row>
    <row r="806" spans="2:2" ht="14.25" customHeight="1" x14ac:dyDescent="0.2">
      <c r="B806" s="20"/>
    </row>
    <row r="807" spans="2:2" ht="14.25" customHeight="1" x14ac:dyDescent="0.2">
      <c r="B807" s="20"/>
    </row>
    <row r="808" spans="2:2" ht="14.25" customHeight="1" x14ac:dyDescent="0.2">
      <c r="B808" s="20"/>
    </row>
    <row r="809" spans="2:2" ht="14.25" customHeight="1" x14ac:dyDescent="0.2">
      <c r="B809" s="20"/>
    </row>
    <row r="810" spans="2:2" ht="14.25" customHeight="1" x14ac:dyDescent="0.2">
      <c r="B810" s="20"/>
    </row>
    <row r="811" spans="2:2" ht="14.25" customHeight="1" x14ac:dyDescent="0.2">
      <c r="B811" s="20"/>
    </row>
    <row r="812" spans="2:2" ht="14.25" customHeight="1" x14ac:dyDescent="0.2">
      <c r="B812" s="20"/>
    </row>
    <row r="813" spans="2:2" ht="14.25" customHeight="1" x14ac:dyDescent="0.2">
      <c r="B813" s="20"/>
    </row>
    <row r="814" spans="2:2" ht="14.25" customHeight="1" x14ac:dyDescent="0.2">
      <c r="B814" s="20"/>
    </row>
    <row r="815" spans="2:2" ht="14.25" customHeight="1" x14ac:dyDescent="0.2">
      <c r="B815" s="20"/>
    </row>
    <row r="816" spans="2:2" ht="14.25" customHeight="1" x14ac:dyDescent="0.2">
      <c r="B816" s="20"/>
    </row>
    <row r="817" spans="2:2" ht="14.25" customHeight="1" x14ac:dyDescent="0.2">
      <c r="B817" s="20"/>
    </row>
    <row r="818" spans="2:2" ht="14.25" customHeight="1" x14ac:dyDescent="0.2">
      <c r="B818" s="20"/>
    </row>
    <row r="819" spans="2:2" ht="14.25" customHeight="1" x14ac:dyDescent="0.2">
      <c r="B819" s="20"/>
    </row>
    <row r="820" spans="2:2" ht="14.25" customHeight="1" x14ac:dyDescent="0.2">
      <c r="B820" s="20"/>
    </row>
    <row r="821" spans="2:2" ht="14.25" customHeight="1" x14ac:dyDescent="0.2">
      <c r="B821" s="20"/>
    </row>
    <row r="822" spans="2:2" ht="14.25" customHeight="1" x14ac:dyDescent="0.2">
      <c r="B822" s="20"/>
    </row>
    <row r="823" spans="2:2" ht="14.25" customHeight="1" x14ac:dyDescent="0.2">
      <c r="B823" s="20"/>
    </row>
    <row r="824" spans="2:2" ht="14.25" customHeight="1" x14ac:dyDescent="0.2">
      <c r="B824" s="20"/>
    </row>
    <row r="825" spans="2:2" ht="14.25" customHeight="1" x14ac:dyDescent="0.2">
      <c r="B825" s="20"/>
    </row>
    <row r="826" spans="2:2" ht="14.25" customHeight="1" x14ac:dyDescent="0.2">
      <c r="B826" s="20"/>
    </row>
    <row r="827" spans="2:2" ht="14.25" customHeight="1" x14ac:dyDescent="0.2">
      <c r="B827" s="20"/>
    </row>
    <row r="828" spans="2:2" ht="14.25" customHeight="1" x14ac:dyDescent="0.2">
      <c r="B828" s="20"/>
    </row>
    <row r="829" spans="2:2" ht="14.25" customHeight="1" x14ac:dyDescent="0.2">
      <c r="B829" s="20"/>
    </row>
    <row r="830" spans="2:2" ht="14.25" customHeight="1" x14ac:dyDescent="0.2">
      <c r="B830" s="20"/>
    </row>
    <row r="831" spans="2:2" ht="14.25" customHeight="1" x14ac:dyDescent="0.2">
      <c r="B831" s="20"/>
    </row>
    <row r="832" spans="2:2" ht="14.25" customHeight="1" x14ac:dyDescent="0.2">
      <c r="B832" s="20"/>
    </row>
    <row r="833" spans="2:2" ht="14.25" customHeight="1" x14ac:dyDescent="0.2">
      <c r="B833" s="20"/>
    </row>
    <row r="834" spans="2:2" ht="14.25" customHeight="1" x14ac:dyDescent="0.2">
      <c r="B834" s="20"/>
    </row>
    <row r="835" spans="2:2" ht="14.25" customHeight="1" x14ac:dyDescent="0.2">
      <c r="B835" s="20"/>
    </row>
    <row r="836" spans="2:2" ht="14.25" customHeight="1" x14ac:dyDescent="0.2">
      <c r="B836" s="20"/>
    </row>
    <row r="837" spans="2:2" ht="14.25" customHeight="1" x14ac:dyDescent="0.2">
      <c r="B837" s="20"/>
    </row>
    <row r="838" spans="2:2" ht="14.25" customHeight="1" x14ac:dyDescent="0.2">
      <c r="B838" s="20"/>
    </row>
    <row r="839" spans="2:2" ht="14.25" customHeight="1" x14ac:dyDescent="0.2">
      <c r="B839" s="20"/>
    </row>
    <row r="840" spans="2:2" ht="14.25" customHeight="1" x14ac:dyDescent="0.2">
      <c r="B840" s="20"/>
    </row>
    <row r="841" spans="2:2" ht="14.25" customHeight="1" x14ac:dyDescent="0.2">
      <c r="B841" s="20"/>
    </row>
    <row r="842" spans="2:2" ht="14.25" customHeight="1" x14ac:dyDescent="0.2">
      <c r="B842" s="20"/>
    </row>
    <row r="843" spans="2:2" ht="14.25" customHeight="1" x14ac:dyDescent="0.2">
      <c r="B843" s="20"/>
    </row>
    <row r="844" spans="2:2" ht="14.25" customHeight="1" x14ac:dyDescent="0.2">
      <c r="B844" s="20"/>
    </row>
    <row r="845" spans="2:2" ht="14.25" customHeight="1" x14ac:dyDescent="0.2">
      <c r="B845" s="20"/>
    </row>
    <row r="846" spans="2:2" ht="14.25" customHeight="1" x14ac:dyDescent="0.2">
      <c r="B846" s="20"/>
    </row>
    <row r="847" spans="2:2" ht="14.25" customHeight="1" x14ac:dyDescent="0.2">
      <c r="B847" s="20"/>
    </row>
    <row r="848" spans="2:2" ht="14.25" customHeight="1" x14ac:dyDescent="0.2">
      <c r="B848" s="20"/>
    </row>
    <row r="849" spans="2:2" ht="14.25" customHeight="1" x14ac:dyDescent="0.2">
      <c r="B849" s="20"/>
    </row>
    <row r="850" spans="2:2" ht="14.25" customHeight="1" x14ac:dyDescent="0.2">
      <c r="B850" s="20"/>
    </row>
    <row r="851" spans="2:2" ht="14.25" customHeight="1" x14ac:dyDescent="0.2">
      <c r="B851" s="20"/>
    </row>
    <row r="852" spans="2:2" ht="14.25" customHeight="1" x14ac:dyDescent="0.2">
      <c r="B852" s="20"/>
    </row>
    <row r="853" spans="2:2" ht="14.25" customHeight="1" x14ac:dyDescent="0.2">
      <c r="B853" s="20"/>
    </row>
    <row r="854" spans="2:2" ht="14.25" customHeight="1" x14ac:dyDescent="0.2">
      <c r="B854" s="20"/>
    </row>
    <row r="855" spans="2:2" ht="14.25" customHeight="1" x14ac:dyDescent="0.2">
      <c r="B855" s="20"/>
    </row>
    <row r="856" spans="2:2" ht="14.25" customHeight="1" x14ac:dyDescent="0.2">
      <c r="B856" s="20"/>
    </row>
    <row r="857" spans="2:2" ht="14.25" customHeight="1" x14ac:dyDescent="0.2">
      <c r="B857" s="20"/>
    </row>
    <row r="858" spans="2:2" ht="14.25" customHeight="1" x14ac:dyDescent="0.2">
      <c r="B858" s="20"/>
    </row>
    <row r="859" spans="2:2" ht="14.25" customHeight="1" x14ac:dyDescent="0.2">
      <c r="B859" s="20"/>
    </row>
    <row r="860" spans="2:2" ht="14.25" customHeight="1" x14ac:dyDescent="0.2">
      <c r="B860" s="20"/>
    </row>
    <row r="861" spans="2:2" ht="14.25" customHeight="1" x14ac:dyDescent="0.2">
      <c r="B861" s="20"/>
    </row>
    <row r="862" spans="2:2" ht="14.25" customHeight="1" x14ac:dyDescent="0.2">
      <c r="B862" s="20"/>
    </row>
    <row r="863" spans="2:2" ht="14.25" customHeight="1" x14ac:dyDescent="0.2">
      <c r="B863" s="20"/>
    </row>
    <row r="864" spans="2:2" ht="14.25" customHeight="1" x14ac:dyDescent="0.2">
      <c r="B864" s="20"/>
    </row>
    <row r="865" spans="2:2" ht="14.25" customHeight="1" x14ac:dyDescent="0.2">
      <c r="B865" s="20"/>
    </row>
    <row r="866" spans="2:2" ht="14.25" customHeight="1" x14ac:dyDescent="0.2">
      <c r="B866" s="20"/>
    </row>
    <row r="867" spans="2:2" ht="14.25" customHeight="1" x14ac:dyDescent="0.2">
      <c r="B867" s="20"/>
    </row>
    <row r="868" spans="2:2" ht="14.25" customHeight="1" x14ac:dyDescent="0.2">
      <c r="B868" s="20"/>
    </row>
    <row r="869" spans="2:2" ht="14.25" customHeight="1" x14ac:dyDescent="0.2">
      <c r="B869" s="20"/>
    </row>
    <row r="870" spans="2:2" ht="14.25" customHeight="1" x14ac:dyDescent="0.2">
      <c r="B870" s="20"/>
    </row>
    <row r="871" spans="2:2" ht="14.25" customHeight="1" x14ac:dyDescent="0.2">
      <c r="B871" s="20"/>
    </row>
    <row r="872" spans="2:2" ht="14.25" customHeight="1" x14ac:dyDescent="0.2">
      <c r="B872" s="20"/>
    </row>
    <row r="873" spans="2:2" ht="14.25" customHeight="1" x14ac:dyDescent="0.2">
      <c r="B873" s="20"/>
    </row>
    <row r="874" spans="2:2" ht="14.25" customHeight="1" x14ac:dyDescent="0.2">
      <c r="B874" s="20"/>
    </row>
    <row r="875" spans="2:2" ht="14.25" customHeight="1" x14ac:dyDescent="0.2">
      <c r="B875" s="20"/>
    </row>
    <row r="876" spans="2:2" ht="14.25" customHeight="1" x14ac:dyDescent="0.2">
      <c r="B876" s="20"/>
    </row>
    <row r="877" spans="2:2" ht="14.25" customHeight="1" x14ac:dyDescent="0.2">
      <c r="B877" s="20"/>
    </row>
    <row r="878" spans="2:2" ht="14.25" customHeight="1" x14ac:dyDescent="0.2">
      <c r="B878" s="20"/>
    </row>
    <row r="879" spans="2:2" ht="14.25" customHeight="1" x14ac:dyDescent="0.2">
      <c r="B879" s="20"/>
    </row>
    <row r="880" spans="2:2" ht="14.25" customHeight="1" x14ac:dyDescent="0.2">
      <c r="B880" s="20"/>
    </row>
    <row r="881" spans="2:2" ht="14.25" customHeight="1" x14ac:dyDescent="0.2">
      <c r="B881" s="20"/>
    </row>
    <row r="882" spans="2:2" ht="14.25" customHeight="1" x14ac:dyDescent="0.2">
      <c r="B882" s="20"/>
    </row>
    <row r="883" spans="2:2" ht="14.25" customHeight="1" x14ac:dyDescent="0.2">
      <c r="B883" s="20"/>
    </row>
    <row r="884" spans="2:2" ht="14.25" customHeight="1" x14ac:dyDescent="0.2">
      <c r="B884" s="20"/>
    </row>
    <row r="885" spans="2:2" ht="14.25" customHeight="1" x14ac:dyDescent="0.2">
      <c r="B885" s="20"/>
    </row>
    <row r="886" spans="2:2" ht="14.25" customHeight="1" x14ac:dyDescent="0.2">
      <c r="B886" s="20"/>
    </row>
    <row r="887" spans="2:2" ht="14.25" customHeight="1" x14ac:dyDescent="0.2">
      <c r="B887" s="20"/>
    </row>
    <row r="888" spans="2:2" ht="14.25" customHeight="1" x14ac:dyDescent="0.2">
      <c r="B888" s="20"/>
    </row>
    <row r="889" spans="2:2" ht="14.25" customHeight="1" x14ac:dyDescent="0.2">
      <c r="B889" s="20"/>
    </row>
    <row r="890" spans="2:2" ht="14.25" customHeight="1" x14ac:dyDescent="0.2">
      <c r="B890" s="20"/>
    </row>
    <row r="891" spans="2:2" ht="14.25" customHeight="1" x14ac:dyDescent="0.2">
      <c r="B891" s="20"/>
    </row>
    <row r="892" spans="2:2" ht="14.25" customHeight="1" x14ac:dyDescent="0.2">
      <c r="B892" s="20"/>
    </row>
    <row r="893" spans="2:2" ht="14.25" customHeight="1" x14ac:dyDescent="0.2">
      <c r="B893" s="20"/>
    </row>
    <row r="894" spans="2:2" ht="14.25" customHeight="1" x14ac:dyDescent="0.2">
      <c r="B894" s="20"/>
    </row>
    <row r="895" spans="2:2" ht="14.25" customHeight="1" x14ac:dyDescent="0.2">
      <c r="B895" s="20"/>
    </row>
    <row r="896" spans="2:2" ht="14.25" customHeight="1" x14ac:dyDescent="0.2">
      <c r="B896" s="20"/>
    </row>
    <row r="897" spans="2:2" ht="14.25" customHeight="1" x14ac:dyDescent="0.2">
      <c r="B897" s="20"/>
    </row>
    <row r="898" spans="2:2" ht="14.25" customHeight="1" x14ac:dyDescent="0.2">
      <c r="B898" s="20"/>
    </row>
    <row r="899" spans="2:2" ht="14.25" customHeight="1" x14ac:dyDescent="0.2">
      <c r="B899" s="20"/>
    </row>
    <row r="900" spans="2:2" ht="14.25" customHeight="1" x14ac:dyDescent="0.2">
      <c r="B900" s="20"/>
    </row>
    <row r="901" spans="2:2" ht="14.25" customHeight="1" x14ac:dyDescent="0.2">
      <c r="B901" s="20"/>
    </row>
    <row r="902" spans="2:2" ht="14.25" customHeight="1" x14ac:dyDescent="0.2">
      <c r="B902" s="20"/>
    </row>
    <row r="903" spans="2:2" ht="14.25" customHeight="1" x14ac:dyDescent="0.2">
      <c r="B903" s="20"/>
    </row>
    <row r="904" spans="2:2" ht="14.25" customHeight="1" x14ac:dyDescent="0.2">
      <c r="B904" s="20"/>
    </row>
    <row r="905" spans="2:2" ht="14.25" customHeight="1" x14ac:dyDescent="0.2">
      <c r="B905" s="20"/>
    </row>
    <row r="906" spans="2:2" ht="14.25" customHeight="1" x14ac:dyDescent="0.2">
      <c r="B906" s="20"/>
    </row>
    <row r="907" spans="2:2" ht="14.25" customHeight="1" x14ac:dyDescent="0.2">
      <c r="B907" s="20"/>
    </row>
    <row r="908" spans="2:2" ht="14.25" customHeight="1" x14ac:dyDescent="0.2">
      <c r="B908" s="20"/>
    </row>
    <row r="909" spans="2:2" ht="14.25" customHeight="1" x14ac:dyDescent="0.2">
      <c r="B909" s="20"/>
    </row>
    <row r="910" spans="2:2" ht="14.25" customHeight="1" x14ac:dyDescent="0.2">
      <c r="B910" s="20"/>
    </row>
    <row r="911" spans="2:2" ht="14.25" customHeight="1" x14ac:dyDescent="0.2">
      <c r="B911" s="20"/>
    </row>
    <row r="912" spans="2:2" ht="14.25" customHeight="1" x14ac:dyDescent="0.2">
      <c r="B912" s="20"/>
    </row>
    <row r="913" spans="2:2" ht="14.25" customHeight="1" x14ac:dyDescent="0.2">
      <c r="B913" s="20"/>
    </row>
    <row r="914" spans="2:2" ht="14.25" customHeight="1" x14ac:dyDescent="0.2">
      <c r="B914" s="20"/>
    </row>
    <row r="915" spans="2:2" ht="14.25" customHeight="1" x14ac:dyDescent="0.2">
      <c r="B915" s="20"/>
    </row>
    <row r="916" spans="2:2" ht="14.25" customHeight="1" x14ac:dyDescent="0.2">
      <c r="B916" s="20"/>
    </row>
    <row r="917" spans="2:2" ht="14.25" customHeight="1" x14ac:dyDescent="0.2">
      <c r="B917" s="20"/>
    </row>
    <row r="918" spans="2:2" ht="14.25" customHeight="1" x14ac:dyDescent="0.2">
      <c r="B918" s="20"/>
    </row>
    <row r="919" spans="2:2" ht="14.25" customHeight="1" x14ac:dyDescent="0.2">
      <c r="B919" s="20"/>
    </row>
    <row r="920" spans="2:2" ht="14.25" customHeight="1" x14ac:dyDescent="0.2">
      <c r="B920" s="20"/>
    </row>
    <row r="921" spans="2:2" ht="14.25" customHeight="1" x14ac:dyDescent="0.2">
      <c r="B921" s="20"/>
    </row>
    <row r="922" spans="2:2" ht="14.25" customHeight="1" x14ac:dyDescent="0.2">
      <c r="B922" s="20"/>
    </row>
  </sheetData>
  <sheetProtection algorithmName="SHA-512" hashValue="uFwGch2ZmfnIIhsXbkWiRwGxmSHWWhflS64WShbGUKiadSP1a9zDBMGSqp49SgU8pPUIs1gvUF3eS9Gs50BCEQ==" saltValue="G5kXmVfF2aDSWQhyvuJ37Q==" spinCount="100000" sheet="1" objects="1" scenarios="1" autoFilter="0"/>
  <protectedRanges>
    <protectedRange sqref="E5:F5" name="Rozsah1"/>
  </protectedRanges>
  <mergeCells count="30">
    <mergeCell ref="A5:J5"/>
    <mergeCell ref="A9:J9"/>
    <mergeCell ref="J44:J49"/>
    <mergeCell ref="J51:J56"/>
    <mergeCell ref="A50:J50"/>
    <mergeCell ref="J37:J42"/>
    <mergeCell ref="A43:J43"/>
    <mergeCell ref="J24:J28"/>
    <mergeCell ref="J30:J35"/>
    <mergeCell ref="J17:J22"/>
    <mergeCell ref="A23:J23"/>
    <mergeCell ref="J6:J8"/>
    <mergeCell ref="C7:C8"/>
    <mergeCell ref="D7:D8"/>
    <mergeCell ref="A29:J29"/>
    <mergeCell ref="A36:J36"/>
    <mergeCell ref="A60:H60"/>
    <mergeCell ref="I60:J60"/>
    <mergeCell ref="A6:A8"/>
    <mergeCell ref="B6:B8"/>
    <mergeCell ref="C6:E6"/>
    <mergeCell ref="G6:G8"/>
    <mergeCell ref="A16:J16"/>
    <mergeCell ref="E7:E8"/>
    <mergeCell ref="J10:J15"/>
    <mergeCell ref="H6:H8"/>
    <mergeCell ref="I6:I8"/>
    <mergeCell ref="J58:J59"/>
    <mergeCell ref="A57:J57"/>
    <mergeCell ref="F6:F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E4E3-EBF9-3045-99A8-734F1299543D}">
  <sheetPr>
    <tabColor theme="7"/>
  </sheetPr>
  <dimension ref="A1:G873"/>
  <sheetViews>
    <sheetView zoomScale="135" zoomScaleNormal="90" workbookViewId="0">
      <selection activeCell="D19" sqref="D19"/>
    </sheetView>
  </sheetViews>
  <sheetFormatPr baseColWidth="10" defaultColWidth="14.5" defaultRowHeight="16" x14ac:dyDescent="0.2"/>
  <cols>
    <col min="1" max="1" width="14.83203125" style="9" customWidth="1"/>
    <col min="2" max="2" width="38.5" style="9" customWidth="1"/>
    <col min="3" max="3" width="34.83203125" style="9" customWidth="1"/>
    <col min="4" max="4" width="18.33203125" style="9" customWidth="1"/>
    <col min="5" max="5" width="23" style="9" customWidth="1"/>
    <col min="6" max="6" width="24.1640625" style="9" customWidth="1"/>
    <col min="7" max="7" width="18.83203125" style="9" customWidth="1"/>
    <col min="8" max="22" width="8.83203125" style="9" customWidth="1"/>
    <col min="23" max="16384" width="14.5" style="9"/>
  </cols>
  <sheetData>
    <row r="1" spans="1:7" ht="23" x14ac:dyDescent="0.25">
      <c r="A1" s="6" t="s">
        <v>44</v>
      </c>
    </row>
    <row r="2" spans="1:7" ht="23" x14ac:dyDescent="0.25">
      <c r="A2" s="6"/>
    </row>
    <row r="3" spans="1:7" ht="18" x14ac:dyDescent="0.2">
      <c r="A3" s="93" t="s">
        <v>117</v>
      </c>
    </row>
    <row r="4" spans="1:7" s="12" customFormat="1" ht="15" customHeight="1" thickBot="1" x14ac:dyDescent="0.25"/>
    <row r="5" spans="1:7" s="12" customFormat="1" ht="51" customHeight="1" thickBot="1" x14ac:dyDescent="0.25">
      <c r="A5" s="158" t="s">
        <v>95</v>
      </c>
      <c r="B5" s="159"/>
      <c r="C5" s="159"/>
      <c r="D5" s="159"/>
      <c r="E5" s="159"/>
      <c r="F5" s="159"/>
      <c r="G5" s="160"/>
    </row>
    <row r="6" spans="1:7" ht="24" customHeight="1" x14ac:dyDescent="0.2">
      <c r="A6" s="170" t="s">
        <v>57</v>
      </c>
      <c r="B6" s="144" t="s">
        <v>58</v>
      </c>
      <c r="C6" s="167" t="s">
        <v>46</v>
      </c>
      <c r="D6" s="144" t="s">
        <v>51</v>
      </c>
      <c r="E6" s="144" t="s">
        <v>52</v>
      </c>
      <c r="F6" s="144" t="s">
        <v>59</v>
      </c>
      <c r="G6" s="164" t="s">
        <v>1</v>
      </c>
    </row>
    <row r="7" spans="1:7" ht="41" customHeight="1" x14ac:dyDescent="0.2">
      <c r="A7" s="126"/>
      <c r="B7" s="145"/>
      <c r="C7" s="168"/>
      <c r="D7" s="145"/>
      <c r="E7" s="145"/>
      <c r="F7" s="145"/>
      <c r="G7" s="165"/>
    </row>
    <row r="8" spans="1:7" ht="16.5" customHeight="1" thickBot="1" x14ac:dyDescent="0.25">
      <c r="A8" s="127"/>
      <c r="B8" s="146"/>
      <c r="C8" s="169"/>
      <c r="D8" s="146"/>
      <c r="E8" s="146"/>
      <c r="F8" s="146"/>
      <c r="G8" s="166"/>
    </row>
    <row r="9" spans="1:7" ht="23" customHeight="1" thickBot="1" x14ac:dyDescent="0.25">
      <c r="A9" s="161" t="s">
        <v>39</v>
      </c>
      <c r="B9" s="162"/>
      <c r="C9" s="162"/>
      <c r="D9" s="162"/>
      <c r="E9" s="162"/>
      <c r="F9" s="162"/>
      <c r="G9" s="163"/>
    </row>
    <row r="10" spans="1:7" ht="14.25" customHeight="1" x14ac:dyDescent="0.2">
      <c r="A10" s="94">
        <v>1</v>
      </c>
      <c r="B10" s="24" t="s">
        <v>130</v>
      </c>
      <c r="C10" s="23" t="s">
        <v>88</v>
      </c>
      <c r="D10" s="54"/>
      <c r="E10" s="19">
        <f>D10*60</f>
        <v>0</v>
      </c>
      <c r="F10" s="55">
        <f>E10*G10</f>
        <v>0</v>
      </c>
      <c r="G10" s="95">
        <v>10</v>
      </c>
    </row>
    <row r="11" spans="1:7" ht="17" x14ac:dyDescent="0.2">
      <c r="A11" s="96">
        <v>2</v>
      </c>
      <c r="B11" s="24" t="s">
        <v>131</v>
      </c>
      <c r="C11" s="15" t="s">
        <v>89</v>
      </c>
      <c r="D11" s="54"/>
      <c r="E11" s="18">
        <f t="shared" ref="E11:E13" si="0">D11*60</f>
        <v>0</v>
      </c>
      <c r="F11" s="56">
        <f>E11*G10</f>
        <v>0</v>
      </c>
      <c r="G11" s="97">
        <v>10</v>
      </c>
    </row>
    <row r="12" spans="1:7" ht="14.25" customHeight="1" x14ac:dyDescent="0.2">
      <c r="A12" s="96">
        <v>3</v>
      </c>
      <c r="B12" s="24" t="s">
        <v>86</v>
      </c>
      <c r="C12" s="15" t="s">
        <v>91</v>
      </c>
      <c r="D12" s="54"/>
      <c r="E12" s="18">
        <f t="shared" si="0"/>
        <v>0</v>
      </c>
      <c r="F12" s="56">
        <f>E12*G10</f>
        <v>0</v>
      </c>
      <c r="G12" s="97">
        <v>20</v>
      </c>
    </row>
    <row r="13" spans="1:7" ht="14.25" customHeight="1" thickBot="1" x14ac:dyDescent="0.25">
      <c r="A13" s="96">
        <v>4</v>
      </c>
      <c r="B13" s="24" t="s">
        <v>87</v>
      </c>
      <c r="C13" s="15" t="s">
        <v>90</v>
      </c>
      <c r="D13" s="54"/>
      <c r="E13" s="18">
        <f t="shared" si="0"/>
        <v>0</v>
      </c>
      <c r="F13" s="56">
        <f>E13*G10</f>
        <v>0</v>
      </c>
      <c r="G13" s="98">
        <v>20</v>
      </c>
    </row>
    <row r="14" spans="1:7" ht="46" customHeight="1" thickBot="1" x14ac:dyDescent="0.25">
      <c r="A14" s="140" t="s">
        <v>104</v>
      </c>
      <c r="B14" s="141"/>
      <c r="C14" s="141"/>
      <c r="D14" s="141"/>
      <c r="E14" s="142"/>
      <c r="F14" s="143">
        <f>SUM(F10:F13)</f>
        <v>0</v>
      </c>
      <c r="G14" s="142"/>
    </row>
    <row r="15" spans="1:7" ht="14.25" customHeight="1" x14ac:dyDescent="0.2">
      <c r="B15" s="20"/>
    </row>
    <row r="16" spans="1:7" ht="15" customHeight="1" x14ac:dyDescent="0.2"/>
    <row r="19" spans="2:2" ht="15" customHeight="1" x14ac:dyDescent="0.2"/>
    <row r="20" spans="2:2" ht="14.25" customHeight="1" x14ac:dyDescent="0.2">
      <c r="B20" s="50"/>
    </row>
    <row r="21" spans="2:2" ht="14.25" customHeight="1" x14ac:dyDescent="0.2">
      <c r="B21" s="20"/>
    </row>
    <row r="22" spans="2:2" ht="14.25" customHeight="1" x14ac:dyDescent="0.2">
      <c r="B22" s="20"/>
    </row>
    <row r="23" spans="2:2" ht="14.25" customHeight="1" x14ac:dyDescent="0.2">
      <c r="B23" s="20"/>
    </row>
    <row r="24" spans="2:2" ht="14.25" customHeight="1" x14ac:dyDescent="0.2">
      <c r="B24" s="20"/>
    </row>
    <row r="25" spans="2:2" ht="14.25" customHeight="1" x14ac:dyDescent="0.2">
      <c r="B25" s="20"/>
    </row>
    <row r="26" spans="2:2" ht="14.25" customHeight="1" x14ac:dyDescent="0.2">
      <c r="B26" s="20"/>
    </row>
    <row r="27" spans="2:2" ht="14.25" customHeight="1" x14ac:dyDescent="0.2">
      <c r="B27" s="20"/>
    </row>
    <row r="28" spans="2:2" ht="14.25" customHeight="1" x14ac:dyDescent="0.2">
      <c r="B28" s="20"/>
    </row>
    <row r="29" spans="2:2" ht="14.25" customHeight="1" x14ac:dyDescent="0.2">
      <c r="B29" s="20"/>
    </row>
    <row r="30" spans="2:2" ht="14.25" customHeight="1" x14ac:dyDescent="0.2">
      <c r="B30" s="20"/>
    </row>
    <row r="31" spans="2:2" ht="14.25" customHeight="1" x14ac:dyDescent="0.2">
      <c r="B31" s="20"/>
    </row>
    <row r="32" spans="2:2" ht="14.25" customHeight="1" x14ac:dyDescent="0.2">
      <c r="B32" s="20"/>
    </row>
    <row r="33" spans="2:2" ht="14.25" customHeight="1" x14ac:dyDescent="0.2">
      <c r="B33" s="20"/>
    </row>
    <row r="34" spans="2:2" ht="14.25" customHeight="1" x14ac:dyDescent="0.2">
      <c r="B34" s="20"/>
    </row>
    <row r="35" spans="2:2" ht="14.25" customHeight="1" x14ac:dyDescent="0.2">
      <c r="B35" s="20"/>
    </row>
    <row r="36" spans="2:2" ht="14.25" customHeight="1" x14ac:dyDescent="0.2">
      <c r="B36" s="20"/>
    </row>
    <row r="37" spans="2:2" ht="14.25" customHeight="1" x14ac:dyDescent="0.2">
      <c r="B37" s="20"/>
    </row>
    <row r="38" spans="2:2" ht="14.25" customHeight="1" x14ac:dyDescent="0.2">
      <c r="B38" s="20"/>
    </row>
    <row r="39" spans="2:2" ht="14.25" customHeight="1" x14ac:dyDescent="0.2">
      <c r="B39" s="20"/>
    </row>
    <row r="40" spans="2:2" ht="14.25" customHeight="1" x14ac:dyDescent="0.2">
      <c r="B40" s="20"/>
    </row>
    <row r="41" spans="2:2" ht="14.25" customHeight="1" x14ac:dyDescent="0.2">
      <c r="B41" s="20"/>
    </row>
    <row r="42" spans="2:2" ht="14.25" customHeight="1" x14ac:dyDescent="0.2">
      <c r="B42" s="20"/>
    </row>
    <row r="43" spans="2:2" ht="14.25" customHeight="1" x14ac:dyDescent="0.2">
      <c r="B43" s="20"/>
    </row>
    <row r="44" spans="2:2" ht="14.25" customHeight="1" x14ac:dyDescent="0.2">
      <c r="B44" s="20"/>
    </row>
    <row r="45" spans="2:2" ht="14.25" customHeight="1" x14ac:dyDescent="0.2">
      <c r="B45" s="20"/>
    </row>
    <row r="46" spans="2:2" ht="14.25" customHeight="1" x14ac:dyDescent="0.2">
      <c r="B46" s="20"/>
    </row>
    <row r="47" spans="2:2" ht="14.25" customHeight="1" x14ac:dyDescent="0.2">
      <c r="B47" s="20"/>
    </row>
    <row r="48" spans="2:2" ht="14.25" customHeight="1" x14ac:dyDescent="0.2">
      <c r="B48" s="20"/>
    </row>
    <row r="49" spans="2:2" ht="14.25" customHeight="1" x14ac:dyDescent="0.2">
      <c r="B49" s="20"/>
    </row>
    <row r="50" spans="2:2" ht="14.25" customHeight="1" x14ac:dyDescent="0.2">
      <c r="B50" s="20"/>
    </row>
    <row r="51" spans="2:2" ht="14.25" customHeight="1" x14ac:dyDescent="0.2">
      <c r="B51" s="20"/>
    </row>
    <row r="52" spans="2:2" ht="14.25" customHeight="1" x14ac:dyDescent="0.2">
      <c r="B52" s="20"/>
    </row>
    <row r="53" spans="2:2" ht="14.25" customHeight="1" x14ac:dyDescent="0.2">
      <c r="B53" s="20"/>
    </row>
    <row r="54" spans="2:2" ht="14.25" customHeight="1" x14ac:dyDescent="0.2">
      <c r="B54" s="20"/>
    </row>
    <row r="55" spans="2:2" ht="14.25" customHeight="1" x14ac:dyDescent="0.2">
      <c r="B55" s="20"/>
    </row>
    <row r="56" spans="2:2" ht="14.25" customHeight="1" x14ac:dyDescent="0.2">
      <c r="B56" s="20"/>
    </row>
    <row r="57" spans="2:2" ht="14.25" customHeight="1" x14ac:dyDescent="0.2">
      <c r="B57" s="20"/>
    </row>
    <row r="58" spans="2:2" ht="14.25" customHeight="1" x14ac:dyDescent="0.2">
      <c r="B58" s="20"/>
    </row>
    <row r="59" spans="2:2" ht="14.25" customHeight="1" x14ac:dyDescent="0.2">
      <c r="B59" s="20"/>
    </row>
    <row r="60" spans="2:2" ht="14.25" customHeight="1" x14ac:dyDescent="0.2">
      <c r="B60" s="20"/>
    </row>
    <row r="61" spans="2:2" ht="14.25" customHeight="1" x14ac:dyDescent="0.2">
      <c r="B61" s="20"/>
    </row>
    <row r="62" spans="2:2" ht="14.25" customHeight="1" x14ac:dyDescent="0.2">
      <c r="B62" s="20"/>
    </row>
    <row r="63" spans="2:2" ht="14.25" customHeight="1" x14ac:dyDescent="0.2">
      <c r="B63" s="20"/>
    </row>
    <row r="64" spans="2:2" ht="14.25" customHeight="1" x14ac:dyDescent="0.2">
      <c r="B64" s="20"/>
    </row>
    <row r="65" spans="2:2" ht="14.25" customHeight="1" x14ac:dyDescent="0.2">
      <c r="B65" s="20"/>
    </row>
    <row r="66" spans="2:2" ht="14.25" customHeight="1" x14ac:dyDescent="0.2">
      <c r="B66" s="20"/>
    </row>
    <row r="67" spans="2:2" ht="14.25" customHeight="1" x14ac:dyDescent="0.2">
      <c r="B67" s="20"/>
    </row>
    <row r="68" spans="2:2" ht="14.25" customHeight="1" x14ac:dyDescent="0.2">
      <c r="B68" s="20"/>
    </row>
    <row r="69" spans="2:2" ht="14.25" customHeight="1" x14ac:dyDescent="0.2">
      <c r="B69" s="20"/>
    </row>
    <row r="70" spans="2:2" ht="14.25" customHeight="1" x14ac:dyDescent="0.2">
      <c r="B70" s="20"/>
    </row>
    <row r="71" spans="2:2" ht="14.25" customHeight="1" x14ac:dyDescent="0.2">
      <c r="B71" s="20"/>
    </row>
    <row r="72" spans="2:2" ht="14.25" customHeight="1" x14ac:dyDescent="0.2">
      <c r="B72" s="20"/>
    </row>
    <row r="73" spans="2:2" ht="14.25" customHeight="1" x14ac:dyDescent="0.2">
      <c r="B73" s="20"/>
    </row>
    <row r="74" spans="2:2" ht="14.25" customHeight="1" x14ac:dyDescent="0.2">
      <c r="B74" s="20"/>
    </row>
    <row r="75" spans="2:2" ht="14.25" customHeight="1" x14ac:dyDescent="0.2">
      <c r="B75" s="20"/>
    </row>
    <row r="76" spans="2:2" ht="14.25" customHeight="1" x14ac:dyDescent="0.2">
      <c r="B76" s="20"/>
    </row>
    <row r="77" spans="2:2" ht="14.25" customHeight="1" x14ac:dyDescent="0.2">
      <c r="B77" s="20"/>
    </row>
    <row r="78" spans="2:2" ht="14.25" customHeight="1" x14ac:dyDescent="0.2">
      <c r="B78" s="20"/>
    </row>
    <row r="79" spans="2:2" ht="14.25" customHeight="1" x14ac:dyDescent="0.2">
      <c r="B79" s="20"/>
    </row>
    <row r="80" spans="2:2" ht="14.25" customHeight="1" x14ac:dyDescent="0.2">
      <c r="B80" s="20"/>
    </row>
    <row r="81" spans="2:2" ht="14.25" customHeight="1" x14ac:dyDescent="0.2">
      <c r="B81" s="20"/>
    </row>
    <row r="82" spans="2:2" ht="14.25" customHeight="1" x14ac:dyDescent="0.2">
      <c r="B82" s="20"/>
    </row>
    <row r="83" spans="2:2" ht="14.25" customHeight="1" x14ac:dyDescent="0.2">
      <c r="B83" s="20"/>
    </row>
    <row r="84" spans="2:2" ht="14.25" customHeight="1" x14ac:dyDescent="0.2">
      <c r="B84" s="20"/>
    </row>
    <row r="85" spans="2:2" ht="14.25" customHeight="1" x14ac:dyDescent="0.2">
      <c r="B85" s="20"/>
    </row>
    <row r="86" spans="2:2" ht="14.25" customHeight="1" x14ac:dyDescent="0.2">
      <c r="B86" s="20"/>
    </row>
    <row r="87" spans="2:2" ht="14.25" customHeight="1" x14ac:dyDescent="0.2">
      <c r="B87" s="20"/>
    </row>
    <row r="88" spans="2:2" ht="14.25" customHeight="1" x14ac:dyDescent="0.2">
      <c r="B88" s="20"/>
    </row>
    <row r="89" spans="2:2" ht="14.25" customHeight="1" x14ac:dyDescent="0.2">
      <c r="B89" s="20"/>
    </row>
    <row r="90" spans="2:2" ht="14.25" customHeight="1" x14ac:dyDescent="0.2">
      <c r="B90" s="20"/>
    </row>
    <row r="91" spans="2:2" ht="14.25" customHeight="1" x14ac:dyDescent="0.2">
      <c r="B91" s="20"/>
    </row>
    <row r="92" spans="2:2" ht="14.25" customHeight="1" x14ac:dyDescent="0.2">
      <c r="B92" s="20"/>
    </row>
    <row r="93" spans="2:2" ht="14.25" customHeight="1" x14ac:dyDescent="0.2">
      <c r="B93" s="20"/>
    </row>
    <row r="94" spans="2:2" ht="14.25" customHeight="1" x14ac:dyDescent="0.2">
      <c r="B94" s="20"/>
    </row>
    <row r="95" spans="2:2" ht="14.25" customHeight="1" x14ac:dyDescent="0.2">
      <c r="B95" s="20"/>
    </row>
    <row r="96" spans="2:2" ht="14.25" customHeight="1" x14ac:dyDescent="0.2">
      <c r="B96" s="20"/>
    </row>
    <row r="97" spans="2:2" ht="14.25" customHeight="1" x14ac:dyDescent="0.2">
      <c r="B97" s="20"/>
    </row>
    <row r="98" spans="2:2" ht="14.25" customHeight="1" x14ac:dyDescent="0.2">
      <c r="B98" s="20"/>
    </row>
    <row r="99" spans="2:2" ht="14.25" customHeight="1" x14ac:dyDescent="0.2">
      <c r="B99" s="20"/>
    </row>
    <row r="100" spans="2:2" ht="14.25" customHeight="1" x14ac:dyDescent="0.2">
      <c r="B100" s="20"/>
    </row>
    <row r="101" spans="2:2" ht="14.25" customHeight="1" x14ac:dyDescent="0.2">
      <c r="B101" s="20"/>
    </row>
    <row r="102" spans="2:2" ht="14.25" customHeight="1" x14ac:dyDescent="0.2">
      <c r="B102" s="20"/>
    </row>
    <row r="103" spans="2:2" ht="14.25" customHeight="1" x14ac:dyDescent="0.2">
      <c r="B103" s="20"/>
    </row>
    <row r="104" spans="2:2" ht="14.25" customHeight="1" x14ac:dyDescent="0.2">
      <c r="B104" s="20"/>
    </row>
    <row r="105" spans="2:2" ht="14.25" customHeight="1" x14ac:dyDescent="0.2">
      <c r="B105" s="20"/>
    </row>
    <row r="106" spans="2:2" ht="14.25" customHeight="1" x14ac:dyDescent="0.2">
      <c r="B106" s="20"/>
    </row>
    <row r="107" spans="2:2" ht="14.25" customHeight="1" x14ac:dyDescent="0.2">
      <c r="B107" s="20"/>
    </row>
    <row r="108" spans="2:2" ht="14.25" customHeight="1" x14ac:dyDescent="0.2">
      <c r="B108" s="20"/>
    </row>
    <row r="109" spans="2:2" ht="14.25" customHeight="1" x14ac:dyDescent="0.2">
      <c r="B109" s="20"/>
    </row>
    <row r="110" spans="2:2" ht="14.25" customHeight="1" x14ac:dyDescent="0.2">
      <c r="B110" s="20"/>
    </row>
    <row r="111" spans="2:2" ht="14.25" customHeight="1" x14ac:dyDescent="0.2">
      <c r="B111" s="20"/>
    </row>
    <row r="112" spans="2:2" ht="14.25" customHeight="1" x14ac:dyDescent="0.2">
      <c r="B112" s="20"/>
    </row>
    <row r="113" spans="2:2" ht="14.25" customHeight="1" x14ac:dyDescent="0.2">
      <c r="B113" s="20"/>
    </row>
    <row r="114" spans="2:2" ht="14.25" customHeight="1" x14ac:dyDescent="0.2">
      <c r="B114" s="20"/>
    </row>
    <row r="115" spans="2:2" ht="14.25" customHeight="1" x14ac:dyDescent="0.2">
      <c r="B115" s="20"/>
    </row>
    <row r="116" spans="2:2" ht="14.25" customHeight="1" x14ac:dyDescent="0.2">
      <c r="B116" s="20"/>
    </row>
    <row r="117" spans="2:2" ht="14.25" customHeight="1" x14ac:dyDescent="0.2">
      <c r="B117" s="20"/>
    </row>
    <row r="118" spans="2:2" ht="14.25" customHeight="1" x14ac:dyDescent="0.2">
      <c r="B118" s="20"/>
    </row>
    <row r="119" spans="2:2" ht="14.25" customHeight="1" x14ac:dyDescent="0.2">
      <c r="B119" s="20"/>
    </row>
    <row r="120" spans="2:2" ht="14.25" customHeight="1" x14ac:dyDescent="0.2">
      <c r="B120" s="20"/>
    </row>
    <row r="121" spans="2:2" ht="14.25" customHeight="1" x14ac:dyDescent="0.2">
      <c r="B121" s="20"/>
    </row>
    <row r="122" spans="2:2" ht="14.25" customHeight="1" x14ac:dyDescent="0.2">
      <c r="B122" s="20"/>
    </row>
    <row r="123" spans="2:2" ht="14.25" customHeight="1" x14ac:dyDescent="0.2">
      <c r="B123" s="20"/>
    </row>
    <row r="124" spans="2:2" ht="14.25" customHeight="1" x14ac:dyDescent="0.2">
      <c r="B124" s="20"/>
    </row>
    <row r="125" spans="2:2" ht="14.25" customHeight="1" x14ac:dyDescent="0.2">
      <c r="B125" s="20"/>
    </row>
    <row r="126" spans="2:2" ht="14.25" customHeight="1" x14ac:dyDescent="0.2">
      <c r="B126" s="20"/>
    </row>
    <row r="127" spans="2:2" ht="14.25" customHeight="1" x14ac:dyDescent="0.2">
      <c r="B127" s="20"/>
    </row>
    <row r="128" spans="2:2" ht="14.25" customHeight="1" x14ac:dyDescent="0.2">
      <c r="B128" s="20"/>
    </row>
    <row r="129" spans="2:2" ht="14.25" customHeight="1" x14ac:dyDescent="0.2">
      <c r="B129" s="20"/>
    </row>
    <row r="130" spans="2:2" ht="14.25" customHeight="1" x14ac:dyDescent="0.2">
      <c r="B130" s="20"/>
    </row>
    <row r="131" spans="2:2" ht="14.25" customHeight="1" x14ac:dyDescent="0.2">
      <c r="B131" s="20"/>
    </row>
    <row r="132" spans="2:2" ht="14.25" customHeight="1" x14ac:dyDescent="0.2">
      <c r="B132" s="20"/>
    </row>
    <row r="133" spans="2:2" ht="14.25" customHeight="1" x14ac:dyDescent="0.2">
      <c r="B133" s="20"/>
    </row>
    <row r="134" spans="2:2" ht="14.25" customHeight="1" x14ac:dyDescent="0.2">
      <c r="B134" s="20"/>
    </row>
    <row r="135" spans="2:2" ht="14.25" customHeight="1" x14ac:dyDescent="0.2">
      <c r="B135" s="20"/>
    </row>
    <row r="136" spans="2:2" ht="14.25" customHeight="1" x14ac:dyDescent="0.2">
      <c r="B136" s="20"/>
    </row>
    <row r="137" spans="2:2" ht="14.25" customHeight="1" x14ac:dyDescent="0.2">
      <c r="B137" s="20"/>
    </row>
    <row r="138" spans="2:2" ht="14.25" customHeight="1" x14ac:dyDescent="0.2">
      <c r="B138" s="20"/>
    </row>
    <row r="139" spans="2:2" ht="14.25" customHeight="1" x14ac:dyDescent="0.2">
      <c r="B139" s="20"/>
    </row>
    <row r="140" spans="2:2" ht="14.25" customHeight="1" x14ac:dyDescent="0.2">
      <c r="B140" s="20"/>
    </row>
    <row r="141" spans="2:2" ht="14.25" customHeight="1" x14ac:dyDescent="0.2">
      <c r="B141" s="20"/>
    </row>
    <row r="142" spans="2:2" ht="14.25" customHeight="1" x14ac:dyDescent="0.2">
      <c r="B142" s="20"/>
    </row>
    <row r="143" spans="2:2" ht="14.25" customHeight="1" x14ac:dyDescent="0.2">
      <c r="B143" s="20"/>
    </row>
    <row r="144" spans="2:2" ht="14.25" customHeight="1" x14ac:dyDescent="0.2">
      <c r="B144" s="20"/>
    </row>
    <row r="145" spans="2:2" ht="14.25" customHeight="1" x14ac:dyDescent="0.2">
      <c r="B145" s="20"/>
    </row>
    <row r="146" spans="2:2" ht="14.25" customHeight="1" x14ac:dyDescent="0.2">
      <c r="B146" s="20"/>
    </row>
    <row r="147" spans="2:2" ht="14.25" customHeight="1" x14ac:dyDescent="0.2">
      <c r="B147" s="20"/>
    </row>
    <row r="148" spans="2:2" ht="14.25" customHeight="1" x14ac:dyDescent="0.2">
      <c r="B148" s="20"/>
    </row>
    <row r="149" spans="2:2" ht="14.25" customHeight="1" x14ac:dyDescent="0.2">
      <c r="B149" s="20"/>
    </row>
    <row r="150" spans="2:2" ht="14.25" customHeight="1" x14ac:dyDescent="0.2">
      <c r="B150" s="20"/>
    </row>
    <row r="151" spans="2:2" ht="14.25" customHeight="1" x14ac:dyDescent="0.2">
      <c r="B151" s="20"/>
    </row>
    <row r="152" spans="2:2" ht="14.25" customHeight="1" x14ac:dyDescent="0.2">
      <c r="B152" s="20"/>
    </row>
    <row r="153" spans="2:2" ht="14.25" customHeight="1" x14ac:dyDescent="0.2">
      <c r="B153" s="20"/>
    </row>
    <row r="154" spans="2:2" ht="14.25" customHeight="1" x14ac:dyDescent="0.2">
      <c r="B154" s="20"/>
    </row>
    <row r="155" spans="2:2" ht="14.25" customHeight="1" x14ac:dyDescent="0.2">
      <c r="B155" s="20"/>
    </row>
    <row r="156" spans="2:2" ht="14.25" customHeight="1" x14ac:dyDescent="0.2">
      <c r="B156" s="20"/>
    </row>
    <row r="157" spans="2:2" ht="14.25" customHeight="1" x14ac:dyDescent="0.2">
      <c r="B157" s="20"/>
    </row>
    <row r="158" spans="2:2" ht="14.25" customHeight="1" x14ac:dyDescent="0.2">
      <c r="B158" s="20"/>
    </row>
    <row r="159" spans="2:2" ht="14.25" customHeight="1" x14ac:dyDescent="0.2">
      <c r="B159" s="20"/>
    </row>
    <row r="160" spans="2:2" ht="14.25" customHeight="1" x14ac:dyDescent="0.2">
      <c r="B160" s="20"/>
    </row>
    <row r="161" spans="2:2" ht="14.25" customHeight="1" x14ac:dyDescent="0.2">
      <c r="B161" s="20"/>
    </row>
    <row r="162" spans="2:2" ht="14.25" customHeight="1" x14ac:dyDescent="0.2">
      <c r="B162" s="20"/>
    </row>
    <row r="163" spans="2:2" ht="14.25" customHeight="1" x14ac:dyDescent="0.2">
      <c r="B163" s="20"/>
    </row>
    <row r="164" spans="2:2" ht="14.25" customHeight="1" x14ac:dyDescent="0.2">
      <c r="B164" s="20"/>
    </row>
    <row r="165" spans="2:2" ht="14.25" customHeight="1" x14ac:dyDescent="0.2">
      <c r="B165" s="20"/>
    </row>
    <row r="166" spans="2:2" ht="14.25" customHeight="1" x14ac:dyDescent="0.2">
      <c r="B166" s="20"/>
    </row>
    <row r="167" spans="2:2" ht="14.25" customHeight="1" x14ac:dyDescent="0.2">
      <c r="B167" s="20"/>
    </row>
    <row r="168" spans="2:2" ht="14.25" customHeight="1" x14ac:dyDescent="0.2">
      <c r="B168" s="20"/>
    </row>
    <row r="169" spans="2:2" ht="14.25" customHeight="1" x14ac:dyDescent="0.2">
      <c r="B169" s="20"/>
    </row>
    <row r="170" spans="2:2" ht="14.25" customHeight="1" x14ac:dyDescent="0.2">
      <c r="B170" s="20"/>
    </row>
    <row r="171" spans="2:2" ht="14.25" customHeight="1" x14ac:dyDescent="0.2">
      <c r="B171" s="20"/>
    </row>
    <row r="172" spans="2:2" ht="14.25" customHeight="1" x14ac:dyDescent="0.2">
      <c r="B172" s="20"/>
    </row>
    <row r="173" spans="2:2" ht="14.25" customHeight="1" x14ac:dyDescent="0.2">
      <c r="B173" s="20"/>
    </row>
    <row r="174" spans="2:2" ht="14.25" customHeight="1" x14ac:dyDescent="0.2">
      <c r="B174" s="20"/>
    </row>
    <row r="175" spans="2:2" ht="14.25" customHeight="1" x14ac:dyDescent="0.2">
      <c r="B175" s="20"/>
    </row>
    <row r="176" spans="2:2" ht="14.25" customHeight="1" x14ac:dyDescent="0.2">
      <c r="B176" s="20"/>
    </row>
    <row r="177" spans="2:2" ht="14.25" customHeight="1" x14ac:dyDescent="0.2">
      <c r="B177" s="20"/>
    </row>
    <row r="178" spans="2:2" ht="14.25" customHeight="1" x14ac:dyDescent="0.2">
      <c r="B178" s="20"/>
    </row>
    <row r="179" spans="2:2" ht="14.25" customHeight="1" x14ac:dyDescent="0.2">
      <c r="B179" s="20"/>
    </row>
    <row r="180" spans="2:2" ht="14.25" customHeight="1" x14ac:dyDescent="0.2">
      <c r="B180" s="20"/>
    </row>
    <row r="181" spans="2:2" ht="14.25" customHeight="1" x14ac:dyDescent="0.2">
      <c r="B181" s="20"/>
    </row>
    <row r="182" spans="2:2" ht="14.25" customHeight="1" x14ac:dyDescent="0.2">
      <c r="B182" s="20"/>
    </row>
    <row r="183" spans="2:2" ht="14.25" customHeight="1" x14ac:dyDescent="0.2">
      <c r="B183" s="20"/>
    </row>
    <row r="184" spans="2:2" ht="14.25" customHeight="1" x14ac:dyDescent="0.2">
      <c r="B184" s="20"/>
    </row>
    <row r="185" spans="2:2" ht="14.25" customHeight="1" x14ac:dyDescent="0.2">
      <c r="B185" s="20"/>
    </row>
    <row r="186" spans="2:2" ht="14.25" customHeight="1" x14ac:dyDescent="0.2">
      <c r="B186" s="20"/>
    </row>
    <row r="187" spans="2:2" ht="14.25" customHeight="1" x14ac:dyDescent="0.2">
      <c r="B187" s="20"/>
    </row>
    <row r="188" spans="2:2" ht="14.25" customHeight="1" x14ac:dyDescent="0.2">
      <c r="B188" s="20"/>
    </row>
    <row r="189" spans="2:2" ht="14.25" customHeight="1" x14ac:dyDescent="0.2">
      <c r="B189" s="20"/>
    </row>
    <row r="190" spans="2:2" ht="14.25" customHeight="1" x14ac:dyDescent="0.2">
      <c r="B190" s="20"/>
    </row>
    <row r="191" spans="2:2" ht="14.25" customHeight="1" x14ac:dyDescent="0.2">
      <c r="B191" s="20"/>
    </row>
    <row r="192" spans="2:2" ht="14.25" customHeight="1" x14ac:dyDescent="0.2">
      <c r="B192" s="20"/>
    </row>
    <row r="193" spans="2:2" ht="14.25" customHeight="1" x14ac:dyDescent="0.2">
      <c r="B193" s="20"/>
    </row>
    <row r="194" spans="2:2" ht="14.25" customHeight="1" x14ac:dyDescent="0.2">
      <c r="B194" s="20"/>
    </row>
    <row r="195" spans="2:2" ht="14.25" customHeight="1" x14ac:dyDescent="0.2">
      <c r="B195" s="20"/>
    </row>
    <row r="196" spans="2:2" ht="14.25" customHeight="1" x14ac:dyDescent="0.2">
      <c r="B196" s="20"/>
    </row>
    <row r="197" spans="2:2" ht="14.25" customHeight="1" x14ac:dyDescent="0.2">
      <c r="B197" s="20"/>
    </row>
    <row r="198" spans="2:2" ht="14.25" customHeight="1" x14ac:dyDescent="0.2">
      <c r="B198" s="20"/>
    </row>
    <row r="199" spans="2:2" ht="14.25" customHeight="1" x14ac:dyDescent="0.2">
      <c r="B199" s="20"/>
    </row>
    <row r="200" spans="2:2" ht="14.25" customHeight="1" x14ac:dyDescent="0.2">
      <c r="B200" s="20"/>
    </row>
    <row r="201" spans="2:2" ht="14.25" customHeight="1" x14ac:dyDescent="0.2">
      <c r="B201" s="20"/>
    </row>
    <row r="202" spans="2:2" ht="14.25" customHeight="1" x14ac:dyDescent="0.2">
      <c r="B202" s="20"/>
    </row>
    <row r="203" spans="2:2" ht="14.25" customHeight="1" x14ac:dyDescent="0.2">
      <c r="B203" s="20"/>
    </row>
    <row r="204" spans="2:2" ht="14.25" customHeight="1" x14ac:dyDescent="0.2">
      <c r="B204" s="20"/>
    </row>
    <row r="205" spans="2:2" ht="14.25" customHeight="1" x14ac:dyDescent="0.2">
      <c r="B205" s="20"/>
    </row>
    <row r="206" spans="2:2" ht="14.25" customHeight="1" x14ac:dyDescent="0.2">
      <c r="B206" s="20"/>
    </row>
    <row r="207" spans="2:2" ht="14.25" customHeight="1" x14ac:dyDescent="0.2">
      <c r="B207" s="20"/>
    </row>
    <row r="208" spans="2:2" ht="14.25" customHeight="1" x14ac:dyDescent="0.2">
      <c r="B208" s="20"/>
    </row>
    <row r="209" spans="2:2" ht="14.25" customHeight="1" x14ac:dyDescent="0.2">
      <c r="B209" s="20"/>
    </row>
    <row r="210" spans="2:2" ht="14.25" customHeight="1" x14ac:dyDescent="0.2">
      <c r="B210" s="20"/>
    </row>
    <row r="211" spans="2:2" ht="14.25" customHeight="1" x14ac:dyDescent="0.2">
      <c r="B211" s="20"/>
    </row>
    <row r="212" spans="2:2" ht="14.25" customHeight="1" x14ac:dyDescent="0.2">
      <c r="B212" s="20"/>
    </row>
    <row r="213" spans="2:2" ht="14.25" customHeight="1" x14ac:dyDescent="0.2">
      <c r="B213" s="20"/>
    </row>
    <row r="214" spans="2:2" ht="14.25" customHeight="1" x14ac:dyDescent="0.2">
      <c r="B214" s="20"/>
    </row>
    <row r="215" spans="2:2" ht="14.25" customHeight="1" x14ac:dyDescent="0.2">
      <c r="B215" s="20"/>
    </row>
    <row r="216" spans="2:2" ht="14.25" customHeight="1" x14ac:dyDescent="0.2">
      <c r="B216" s="20"/>
    </row>
    <row r="217" spans="2:2" ht="14.25" customHeight="1" x14ac:dyDescent="0.2">
      <c r="B217" s="20"/>
    </row>
    <row r="218" spans="2:2" ht="14.25" customHeight="1" x14ac:dyDescent="0.2">
      <c r="B218" s="20"/>
    </row>
    <row r="219" spans="2:2" ht="14.25" customHeight="1" x14ac:dyDescent="0.2">
      <c r="B219" s="20"/>
    </row>
    <row r="220" spans="2:2" ht="14.25" customHeight="1" x14ac:dyDescent="0.2">
      <c r="B220" s="20"/>
    </row>
    <row r="221" spans="2:2" ht="14.25" customHeight="1" x14ac:dyDescent="0.2">
      <c r="B221" s="20"/>
    </row>
    <row r="222" spans="2:2" ht="14.25" customHeight="1" x14ac:dyDescent="0.2">
      <c r="B222" s="20"/>
    </row>
    <row r="223" spans="2:2" ht="14.25" customHeight="1" x14ac:dyDescent="0.2">
      <c r="B223" s="20"/>
    </row>
    <row r="224" spans="2:2" ht="14.25" customHeight="1" x14ac:dyDescent="0.2">
      <c r="B224" s="20"/>
    </row>
    <row r="225" spans="2:2" ht="14.25" customHeight="1" x14ac:dyDescent="0.2">
      <c r="B225" s="20"/>
    </row>
    <row r="226" spans="2:2" ht="14.25" customHeight="1" x14ac:dyDescent="0.2">
      <c r="B226" s="20"/>
    </row>
    <row r="227" spans="2:2" ht="14.25" customHeight="1" x14ac:dyDescent="0.2">
      <c r="B227" s="20"/>
    </row>
    <row r="228" spans="2:2" ht="14.25" customHeight="1" x14ac:dyDescent="0.2">
      <c r="B228" s="20"/>
    </row>
    <row r="229" spans="2:2" ht="14.25" customHeight="1" x14ac:dyDescent="0.2">
      <c r="B229" s="20"/>
    </row>
    <row r="230" spans="2:2" ht="14.25" customHeight="1" x14ac:dyDescent="0.2">
      <c r="B230" s="20"/>
    </row>
    <row r="231" spans="2:2" ht="14.25" customHeight="1" x14ac:dyDescent="0.2">
      <c r="B231" s="20"/>
    </row>
    <row r="232" spans="2:2" ht="14.25" customHeight="1" x14ac:dyDescent="0.2">
      <c r="B232" s="20"/>
    </row>
    <row r="233" spans="2:2" ht="14.25" customHeight="1" x14ac:dyDescent="0.2">
      <c r="B233" s="20"/>
    </row>
    <row r="234" spans="2:2" ht="14.25" customHeight="1" x14ac:dyDescent="0.2">
      <c r="B234" s="20"/>
    </row>
    <row r="235" spans="2:2" ht="14.25" customHeight="1" x14ac:dyDescent="0.2">
      <c r="B235" s="20"/>
    </row>
    <row r="236" spans="2:2" ht="14.25" customHeight="1" x14ac:dyDescent="0.2">
      <c r="B236" s="20"/>
    </row>
    <row r="237" spans="2:2" ht="14.25" customHeight="1" x14ac:dyDescent="0.2">
      <c r="B237" s="20"/>
    </row>
    <row r="238" spans="2:2" ht="14.25" customHeight="1" x14ac:dyDescent="0.2">
      <c r="B238" s="20"/>
    </row>
    <row r="239" spans="2:2" ht="14.25" customHeight="1" x14ac:dyDescent="0.2">
      <c r="B239" s="20"/>
    </row>
    <row r="240" spans="2:2" ht="14.25" customHeight="1" x14ac:dyDescent="0.2">
      <c r="B240" s="20"/>
    </row>
    <row r="241" spans="2:2" ht="14.25" customHeight="1" x14ac:dyDescent="0.2">
      <c r="B241" s="20"/>
    </row>
    <row r="242" spans="2:2" ht="14.25" customHeight="1" x14ac:dyDescent="0.2">
      <c r="B242" s="20"/>
    </row>
    <row r="243" spans="2:2" ht="14.25" customHeight="1" x14ac:dyDescent="0.2">
      <c r="B243" s="20"/>
    </row>
    <row r="244" spans="2:2" ht="14.25" customHeight="1" x14ac:dyDescent="0.2">
      <c r="B244" s="20"/>
    </row>
    <row r="245" spans="2:2" ht="14.25" customHeight="1" x14ac:dyDescent="0.2">
      <c r="B245" s="20"/>
    </row>
    <row r="246" spans="2:2" ht="14.25" customHeight="1" x14ac:dyDescent="0.2">
      <c r="B246" s="20"/>
    </row>
    <row r="247" spans="2:2" ht="14.25" customHeight="1" x14ac:dyDescent="0.2">
      <c r="B247" s="20"/>
    </row>
    <row r="248" spans="2:2" ht="14.25" customHeight="1" x14ac:dyDescent="0.2">
      <c r="B248" s="20"/>
    </row>
    <row r="249" spans="2:2" ht="14.25" customHeight="1" x14ac:dyDescent="0.2">
      <c r="B249" s="20"/>
    </row>
    <row r="250" spans="2:2" ht="14.25" customHeight="1" x14ac:dyDescent="0.2">
      <c r="B250" s="20"/>
    </row>
    <row r="251" spans="2:2" ht="14.25" customHeight="1" x14ac:dyDescent="0.2">
      <c r="B251" s="20"/>
    </row>
    <row r="252" spans="2:2" ht="14.25" customHeight="1" x14ac:dyDescent="0.2">
      <c r="B252" s="20"/>
    </row>
    <row r="253" spans="2:2" ht="14.25" customHeight="1" x14ac:dyDescent="0.2">
      <c r="B253" s="20"/>
    </row>
    <row r="254" spans="2:2" ht="14.25" customHeight="1" x14ac:dyDescent="0.2">
      <c r="B254" s="20"/>
    </row>
    <row r="255" spans="2:2" ht="14.25" customHeight="1" x14ac:dyDescent="0.2">
      <c r="B255" s="20"/>
    </row>
    <row r="256" spans="2:2" ht="14.25" customHeight="1" x14ac:dyDescent="0.2">
      <c r="B256" s="20"/>
    </row>
    <row r="257" spans="2:2" ht="14.25" customHeight="1" x14ac:dyDescent="0.2">
      <c r="B257" s="20"/>
    </row>
    <row r="258" spans="2:2" ht="14.25" customHeight="1" x14ac:dyDescent="0.2">
      <c r="B258" s="20"/>
    </row>
    <row r="259" spans="2:2" ht="14.25" customHeight="1" x14ac:dyDescent="0.2">
      <c r="B259" s="20"/>
    </row>
    <row r="260" spans="2:2" ht="14.25" customHeight="1" x14ac:dyDescent="0.2">
      <c r="B260" s="20"/>
    </row>
    <row r="261" spans="2:2" ht="14.25" customHeight="1" x14ac:dyDescent="0.2">
      <c r="B261" s="20"/>
    </row>
    <row r="262" spans="2:2" ht="14.25" customHeight="1" x14ac:dyDescent="0.2">
      <c r="B262" s="20"/>
    </row>
    <row r="263" spans="2:2" ht="14.25" customHeight="1" x14ac:dyDescent="0.2">
      <c r="B263" s="20"/>
    </row>
    <row r="264" spans="2:2" ht="14.25" customHeight="1" x14ac:dyDescent="0.2">
      <c r="B264" s="20"/>
    </row>
    <row r="265" spans="2:2" ht="14.25" customHeight="1" x14ac:dyDescent="0.2">
      <c r="B265" s="20"/>
    </row>
    <row r="266" spans="2:2" ht="14.25" customHeight="1" x14ac:dyDescent="0.2">
      <c r="B266" s="20"/>
    </row>
    <row r="267" spans="2:2" ht="14.25" customHeight="1" x14ac:dyDescent="0.2">
      <c r="B267" s="20"/>
    </row>
    <row r="268" spans="2:2" ht="14.25" customHeight="1" x14ac:dyDescent="0.2">
      <c r="B268" s="20"/>
    </row>
    <row r="269" spans="2:2" ht="14.25" customHeight="1" x14ac:dyDescent="0.2">
      <c r="B269" s="20"/>
    </row>
    <row r="270" spans="2:2" ht="14.25" customHeight="1" x14ac:dyDescent="0.2">
      <c r="B270" s="20"/>
    </row>
    <row r="271" spans="2:2" ht="14.25" customHeight="1" x14ac:dyDescent="0.2">
      <c r="B271" s="20"/>
    </row>
    <row r="272" spans="2:2" ht="14.25" customHeight="1" x14ac:dyDescent="0.2">
      <c r="B272" s="20"/>
    </row>
    <row r="273" spans="2:2" ht="14.25" customHeight="1" x14ac:dyDescent="0.2">
      <c r="B273" s="20"/>
    </row>
    <row r="274" spans="2:2" ht="14.25" customHeight="1" x14ac:dyDescent="0.2">
      <c r="B274" s="20"/>
    </row>
    <row r="275" spans="2:2" ht="14.25" customHeight="1" x14ac:dyDescent="0.2">
      <c r="B275" s="20"/>
    </row>
    <row r="276" spans="2:2" ht="14.25" customHeight="1" x14ac:dyDescent="0.2">
      <c r="B276" s="20"/>
    </row>
    <row r="277" spans="2:2" ht="14.25" customHeight="1" x14ac:dyDescent="0.2">
      <c r="B277" s="20"/>
    </row>
    <row r="278" spans="2:2" ht="14.25" customHeight="1" x14ac:dyDescent="0.2">
      <c r="B278" s="20"/>
    </row>
    <row r="279" spans="2:2" ht="14.25" customHeight="1" x14ac:dyDescent="0.2">
      <c r="B279" s="20"/>
    </row>
    <row r="280" spans="2:2" ht="14.25" customHeight="1" x14ac:dyDescent="0.2">
      <c r="B280" s="20"/>
    </row>
    <row r="281" spans="2:2" ht="14.25" customHeight="1" x14ac:dyDescent="0.2">
      <c r="B281" s="20"/>
    </row>
    <row r="282" spans="2:2" ht="14.25" customHeight="1" x14ac:dyDescent="0.2">
      <c r="B282" s="20"/>
    </row>
    <row r="283" spans="2:2" ht="14.25" customHeight="1" x14ac:dyDescent="0.2">
      <c r="B283" s="20"/>
    </row>
    <row r="284" spans="2:2" ht="14.25" customHeight="1" x14ac:dyDescent="0.2">
      <c r="B284" s="20"/>
    </row>
    <row r="285" spans="2:2" ht="14.25" customHeight="1" x14ac:dyDescent="0.2">
      <c r="B285" s="20"/>
    </row>
    <row r="286" spans="2:2" ht="14.25" customHeight="1" x14ac:dyDescent="0.2">
      <c r="B286" s="20"/>
    </row>
    <row r="287" spans="2:2" ht="14.25" customHeight="1" x14ac:dyDescent="0.2">
      <c r="B287" s="20"/>
    </row>
    <row r="288" spans="2:2" ht="14.25" customHeight="1" x14ac:dyDescent="0.2">
      <c r="B288" s="20"/>
    </row>
    <row r="289" spans="2:2" ht="14.25" customHeight="1" x14ac:dyDescent="0.2">
      <c r="B289" s="20"/>
    </row>
    <row r="290" spans="2:2" ht="14.25" customHeight="1" x14ac:dyDescent="0.2">
      <c r="B290" s="20"/>
    </row>
    <row r="291" spans="2:2" ht="14.25" customHeight="1" x14ac:dyDescent="0.2">
      <c r="B291" s="20"/>
    </row>
    <row r="292" spans="2:2" ht="14.25" customHeight="1" x14ac:dyDescent="0.2">
      <c r="B292" s="20"/>
    </row>
    <row r="293" spans="2:2" ht="14.25" customHeight="1" x14ac:dyDescent="0.2">
      <c r="B293" s="20"/>
    </row>
    <row r="294" spans="2:2" ht="14.25" customHeight="1" x14ac:dyDescent="0.2">
      <c r="B294" s="20"/>
    </row>
    <row r="295" spans="2:2" ht="14.25" customHeight="1" x14ac:dyDescent="0.2">
      <c r="B295" s="20"/>
    </row>
    <row r="296" spans="2:2" ht="14.25" customHeight="1" x14ac:dyDescent="0.2">
      <c r="B296" s="20"/>
    </row>
    <row r="297" spans="2:2" ht="14.25" customHeight="1" x14ac:dyDescent="0.2">
      <c r="B297" s="20"/>
    </row>
    <row r="298" spans="2:2" ht="14.25" customHeight="1" x14ac:dyDescent="0.2">
      <c r="B298" s="20"/>
    </row>
    <row r="299" spans="2:2" ht="14.25" customHeight="1" x14ac:dyDescent="0.2">
      <c r="B299" s="20"/>
    </row>
    <row r="300" spans="2:2" ht="14.25" customHeight="1" x14ac:dyDescent="0.2">
      <c r="B300" s="20"/>
    </row>
    <row r="301" spans="2:2" ht="14.25" customHeight="1" x14ac:dyDescent="0.2">
      <c r="B301" s="20"/>
    </row>
    <row r="302" spans="2:2" ht="14.25" customHeight="1" x14ac:dyDescent="0.2">
      <c r="B302" s="20"/>
    </row>
    <row r="303" spans="2:2" ht="14.25" customHeight="1" x14ac:dyDescent="0.2">
      <c r="B303" s="20"/>
    </row>
    <row r="304" spans="2:2" ht="14.25" customHeight="1" x14ac:dyDescent="0.2">
      <c r="B304" s="20"/>
    </row>
    <row r="305" spans="2:2" ht="14.25" customHeight="1" x14ac:dyDescent="0.2">
      <c r="B305" s="20"/>
    </row>
    <row r="306" spans="2:2" ht="14.25" customHeight="1" x14ac:dyDescent="0.2">
      <c r="B306" s="20"/>
    </row>
    <row r="307" spans="2:2" ht="14.25" customHeight="1" x14ac:dyDescent="0.2">
      <c r="B307" s="20"/>
    </row>
    <row r="308" spans="2:2" ht="14.25" customHeight="1" x14ac:dyDescent="0.2">
      <c r="B308" s="20"/>
    </row>
    <row r="309" spans="2:2" ht="14.25" customHeight="1" x14ac:dyDescent="0.2">
      <c r="B309" s="20"/>
    </row>
    <row r="310" spans="2:2" ht="14.25" customHeight="1" x14ac:dyDescent="0.2">
      <c r="B310" s="20"/>
    </row>
    <row r="311" spans="2:2" ht="14.25" customHeight="1" x14ac:dyDescent="0.2">
      <c r="B311" s="20"/>
    </row>
    <row r="312" spans="2:2" ht="14.25" customHeight="1" x14ac:dyDescent="0.2">
      <c r="B312" s="20"/>
    </row>
    <row r="313" spans="2:2" ht="14.25" customHeight="1" x14ac:dyDescent="0.2">
      <c r="B313" s="20"/>
    </row>
    <row r="314" spans="2:2" ht="14.25" customHeight="1" x14ac:dyDescent="0.2">
      <c r="B314" s="20"/>
    </row>
    <row r="315" spans="2:2" ht="14.25" customHeight="1" x14ac:dyDescent="0.2">
      <c r="B315" s="20"/>
    </row>
    <row r="316" spans="2:2" ht="14.25" customHeight="1" x14ac:dyDescent="0.2">
      <c r="B316" s="20"/>
    </row>
    <row r="317" spans="2:2" ht="14.25" customHeight="1" x14ac:dyDescent="0.2">
      <c r="B317" s="20"/>
    </row>
    <row r="318" spans="2:2" ht="14.25" customHeight="1" x14ac:dyDescent="0.2">
      <c r="B318" s="20"/>
    </row>
    <row r="319" spans="2:2" ht="14.25" customHeight="1" x14ac:dyDescent="0.2">
      <c r="B319" s="20"/>
    </row>
    <row r="320" spans="2:2" ht="14.25" customHeight="1" x14ac:dyDescent="0.2">
      <c r="B320" s="20"/>
    </row>
    <row r="321" spans="2:2" ht="14.25" customHeight="1" x14ac:dyDescent="0.2">
      <c r="B321" s="20"/>
    </row>
    <row r="322" spans="2:2" ht="14.25" customHeight="1" x14ac:dyDescent="0.2">
      <c r="B322" s="20"/>
    </row>
    <row r="323" spans="2:2" ht="14.25" customHeight="1" x14ac:dyDescent="0.2">
      <c r="B323" s="20"/>
    </row>
    <row r="324" spans="2:2" ht="14.25" customHeight="1" x14ac:dyDescent="0.2">
      <c r="B324" s="20"/>
    </row>
    <row r="325" spans="2:2" ht="14.25" customHeight="1" x14ac:dyDescent="0.2">
      <c r="B325" s="20"/>
    </row>
    <row r="326" spans="2:2" ht="14.25" customHeight="1" x14ac:dyDescent="0.2">
      <c r="B326" s="20"/>
    </row>
    <row r="327" spans="2:2" ht="14.25" customHeight="1" x14ac:dyDescent="0.2">
      <c r="B327" s="20"/>
    </row>
    <row r="328" spans="2:2" ht="14.25" customHeight="1" x14ac:dyDescent="0.2">
      <c r="B328" s="20"/>
    </row>
    <row r="329" spans="2:2" ht="14.25" customHeight="1" x14ac:dyDescent="0.2">
      <c r="B329" s="20"/>
    </row>
    <row r="330" spans="2:2" ht="14.25" customHeight="1" x14ac:dyDescent="0.2">
      <c r="B330" s="20"/>
    </row>
    <row r="331" spans="2:2" ht="14.25" customHeight="1" x14ac:dyDescent="0.2">
      <c r="B331" s="20"/>
    </row>
    <row r="332" spans="2:2" ht="14.25" customHeight="1" x14ac:dyDescent="0.2">
      <c r="B332" s="20"/>
    </row>
    <row r="333" spans="2:2" ht="14.25" customHeight="1" x14ac:dyDescent="0.2">
      <c r="B333" s="20"/>
    </row>
    <row r="334" spans="2:2" ht="14.25" customHeight="1" x14ac:dyDescent="0.2">
      <c r="B334" s="20"/>
    </row>
    <row r="335" spans="2:2" ht="14.25" customHeight="1" x14ac:dyDescent="0.2">
      <c r="B335" s="20"/>
    </row>
    <row r="336" spans="2:2" ht="14.25" customHeight="1" x14ac:dyDescent="0.2">
      <c r="B336" s="20"/>
    </row>
    <row r="337" spans="2:2" ht="14.25" customHeight="1" x14ac:dyDescent="0.2">
      <c r="B337" s="20"/>
    </row>
    <row r="338" spans="2:2" ht="14.25" customHeight="1" x14ac:dyDescent="0.2">
      <c r="B338" s="20"/>
    </row>
    <row r="339" spans="2:2" ht="14.25" customHeight="1" x14ac:dyDescent="0.2">
      <c r="B339" s="20"/>
    </row>
    <row r="340" spans="2:2" ht="14.25" customHeight="1" x14ac:dyDescent="0.2">
      <c r="B340" s="20"/>
    </row>
    <row r="341" spans="2:2" ht="14.25" customHeight="1" x14ac:dyDescent="0.2">
      <c r="B341" s="20"/>
    </row>
    <row r="342" spans="2:2" ht="14.25" customHeight="1" x14ac:dyDescent="0.2">
      <c r="B342" s="20"/>
    </row>
    <row r="343" spans="2:2" ht="14.25" customHeight="1" x14ac:dyDescent="0.2">
      <c r="B343" s="20"/>
    </row>
    <row r="344" spans="2:2" ht="14.25" customHeight="1" x14ac:dyDescent="0.2">
      <c r="B344" s="20"/>
    </row>
    <row r="345" spans="2:2" ht="14.25" customHeight="1" x14ac:dyDescent="0.2">
      <c r="B345" s="20"/>
    </row>
    <row r="346" spans="2:2" ht="14.25" customHeight="1" x14ac:dyDescent="0.2">
      <c r="B346" s="20"/>
    </row>
    <row r="347" spans="2:2" ht="14.25" customHeight="1" x14ac:dyDescent="0.2">
      <c r="B347" s="20"/>
    </row>
    <row r="348" spans="2:2" ht="14.25" customHeight="1" x14ac:dyDescent="0.2">
      <c r="B348" s="20"/>
    </row>
    <row r="349" spans="2:2" ht="14.25" customHeight="1" x14ac:dyDescent="0.2">
      <c r="B349" s="20"/>
    </row>
    <row r="350" spans="2:2" ht="14.25" customHeight="1" x14ac:dyDescent="0.2">
      <c r="B350" s="20"/>
    </row>
    <row r="351" spans="2:2" ht="14.25" customHeight="1" x14ac:dyDescent="0.2">
      <c r="B351" s="20"/>
    </row>
    <row r="352" spans="2:2" ht="14.25" customHeight="1" x14ac:dyDescent="0.2">
      <c r="B352" s="20"/>
    </row>
    <row r="353" spans="2:2" ht="14.25" customHeight="1" x14ac:dyDescent="0.2">
      <c r="B353" s="20"/>
    </row>
    <row r="354" spans="2:2" ht="14.25" customHeight="1" x14ac:dyDescent="0.2">
      <c r="B354" s="20"/>
    </row>
    <row r="355" spans="2:2" ht="14.25" customHeight="1" x14ac:dyDescent="0.2">
      <c r="B355" s="20"/>
    </row>
    <row r="356" spans="2:2" ht="14.25" customHeight="1" x14ac:dyDescent="0.2">
      <c r="B356" s="20"/>
    </row>
    <row r="357" spans="2:2" ht="14.25" customHeight="1" x14ac:dyDescent="0.2">
      <c r="B357" s="20"/>
    </row>
    <row r="358" spans="2:2" ht="14.25" customHeight="1" x14ac:dyDescent="0.2">
      <c r="B358" s="20"/>
    </row>
    <row r="359" spans="2:2" ht="14.25" customHeight="1" x14ac:dyDescent="0.2">
      <c r="B359" s="20"/>
    </row>
    <row r="360" spans="2:2" ht="14.25" customHeight="1" x14ac:dyDescent="0.2">
      <c r="B360" s="20"/>
    </row>
    <row r="361" spans="2:2" ht="14.25" customHeight="1" x14ac:dyDescent="0.2">
      <c r="B361" s="20"/>
    </row>
    <row r="362" spans="2:2" ht="14.25" customHeight="1" x14ac:dyDescent="0.2">
      <c r="B362" s="20"/>
    </row>
    <row r="363" spans="2:2" ht="14.25" customHeight="1" x14ac:dyDescent="0.2">
      <c r="B363" s="20"/>
    </row>
    <row r="364" spans="2:2" ht="14.25" customHeight="1" x14ac:dyDescent="0.2">
      <c r="B364" s="20"/>
    </row>
    <row r="365" spans="2:2" ht="14.25" customHeight="1" x14ac:dyDescent="0.2">
      <c r="B365" s="20"/>
    </row>
    <row r="366" spans="2:2" ht="14.25" customHeight="1" x14ac:dyDescent="0.2">
      <c r="B366" s="20"/>
    </row>
    <row r="367" spans="2:2" ht="14.25" customHeight="1" x14ac:dyDescent="0.2">
      <c r="B367" s="20"/>
    </row>
    <row r="368" spans="2:2" ht="14.25" customHeight="1" x14ac:dyDescent="0.2">
      <c r="B368" s="20"/>
    </row>
    <row r="369" spans="2:2" ht="14.25" customHeight="1" x14ac:dyDescent="0.2">
      <c r="B369" s="20"/>
    </row>
    <row r="370" spans="2:2" ht="14.25" customHeight="1" x14ac:dyDescent="0.2">
      <c r="B370" s="20"/>
    </row>
    <row r="371" spans="2:2" ht="14.25" customHeight="1" x14ac:dyDescent="0.2">
      <c r="B371" s="20"/>
    </row>
    <row r="372" spans="2:2" ht="14.25" customHeight="1" x14ac:dyDescent="0.2">
      <c r="B372" s="20"/>
    </row>
    <row r="373" spans="2:2" ht="14.25" customHeight="1" x14ac:dyDescent="0.2">
      <c r="B373" s="20"/>
    </row>
    <row r="374" spans="2:2" ht="14.25" customHeight="1" x14ac:dyDescent="0.2">
      <c r="B374" s="20"/>
    </row>
    <row r="375" spans="2:2" ht="14.25" customHeight="1" x14ac:dyDescent="0.2">
      <c r="B375" s="20"/>
    </row>
    <row r="376" spans="2:2" ht="14.25" customHeight="1" x14ac:dyDescent="0.2">
      <c r="B376" s="20"/>
    </row>
    <row r="377" spans="2:2" ht="14.25" customHeight="1" x14ac:dyDescent="0.2">
      <c r="B377" s="20"/>
    </row>
    <row r="378" spans="2:2" ht="14.25" customHeight="1" x14ac:dyDescent="0.2">
      <c r="B378" s="20"/>
    </row>
    <row r="379" spans="2:2" ht="14.25" customHeight="1" x14ac:dyDescent="0.2">
      <c r="B379" s="20"/>
    </row>
    <row r="380" spans="2:2" ht="14.25" customHeight="1" x14ac:dyDescent="0.2">
      <c r="B380" s="20"/>
    </row>
    <row r="381" spans="2:2" ht="14.25" customHeight="1" x14ac:dyDescent="0.2">
      <c r="B381" s="20"/>
    </row>
    <row r="382" spans="2:2" ht="14.25" customHeight="1" x14ac:dyDescent="0.2">
      <c r="B382" s="20"/>
    </row>
    <row r="383" spans="2:2" ht="14.25" customHeight="1" x14ac:dyDescent="0.2">
      <c r="B383" s="20"/>
    </row>
    <row r="384" spans="2:2" ht="14.25" customHeight="1" x14ac:dyDescent="0.2">
      <c r="B384" s="20"/>
    </row>
    <row r="385" spans="2:2" ht="14.25" customHeight="1" x14ac:dyDescent="0.2">
      <c r="B385" s="20"/>
    </row>
    <row r="386" spans="2:2" ht="14.25" customHeight="1" x14ac:dyDescent="0.2">
      <c r="B386" s="20"/>
    </row>
    <row r="387" spans="2:2" ht="14.25" customHeight="1" x14ac:dyDescent="0.2">
      <c r="B387" s="20"/>
    </row>
    <row r="388" spans="2:2" ht="14.25" customHeight="1" x14ac:dyDescent="0.2">
      <c r="B388" s="20"/>
    </row>
    <row r="389" spans="2:2" ht="14.25" customHeight="1" x14ac:dyDescent="0.2">
      <c r="B389" s="20"/>
    </row>
    <row r="390" spans="2:2" ht="14.25" customHeight="1" x14ac:dyDescent="0.2">
      <c r="B390" s="20"/>
    </row>
    <row r="391" spans="2:2" ht="14.25" customHeight="1" x14ac:dyDescent="0.2">
      <c r="B391" s="20"/>
    </row>
    <row r="392" spans="2:2" ht="14.25" customHeight="1" x14ac:dyDescent="0.2">
      <c r="B392" s="20"/>
    </row>
    <row r="393" spans="2:2" ht="14.25" customHeight="1" x14ac:dyDescent="0.2">
      <c r="B393" s="20"/>
    </row>
    <row r="394" spans="2:2" ht="14.25" customHeight="1" x14ac:dyDescent="0.2">
      <c r="B394" s="20"/>
    </row>
    <row r="395" spans="2:2" ht="14.25" customHeight="1" x14ac:dyDescent="0.2">
      <c r="B395" s="20"/>
    </row>
    <row r="396" spans="2:2" ht="14.25" customHeight="1" x14ac:dyDescent="0.2">
      <c r="B396" s="20"/>
    </row>
    <row r="397" spans="2:2" ht="14.25" customHeight="1" x14ac:dyDescent="0.2">
      <c r="B397" s="20"/>
    </row>
    <row r="398" spans="2:2" ht="14.25" customHeight="1" x14ac:dyDescent="0.2">
      <c r="B398" s="20"/>
    </row>
    <row r="399" spans="2:2" ht="14.25" customHeight="1" x14ac:dyDescent="0.2">
      <c r="B399" s="20"/>
    </row>
    <row r="400" spans="2:2" ht="14.25" customHeight="1" x14ac:dyDescent="0.2">
      <c r="B400" s="20"/>
    </row>
    <row r="401" spans="2:2" ht="14.25" customHeight="1" x14ac:dyDescent="0.2">
      <c r="B401" s="20"/>
    </row>
    <row r="402" spans="2:2" ht="14.25" customHeight="1" x14ac:dyDescent="0.2">
      <c r="B402" s="20"/>
    </row>
    <row r="403" spans="2:2" ht="14.25" customHeight="1" x14ac:dyDescent="0.2">
      <c r="B403" s="20"/>
    </row>
    <row r="404" spans="2:2" ht="14.25" customHeight="1" x14ac:dyDescent="0.2">
      <c r="B404" s="20"/>
    </row>
    <row r="405" spans="2:2" ht="14.25" customHeight="1" x14ac:dyDescent="0.2">
      <c r="B405" s="20"/>
    </row>
    <row r="406" spans="2:2" ht="14.25" customHeight="1" x14ac:dyDescent="0.2">
      <c r="B406" s="20"/>
    </row>
    <row r="407" spans="2:2" ht="14.25" customHeight="1" x14ac:dyDescent="0.2">
      <c r="B407" s="20"/>
    </row>
    <row r="408" spans="2:2" ht="14.25" customHeight="1" x14ac:dyDescent="0.2">
      <c r="B408" s="20"/>
    </row>
    <row r="409" spans="2:2" ht="14.25" customHeight="1" x14ac:dyDescent="0.2">
      <c r="B409" s="20"/>
    </row>
    <row r="410" spans="2:2" ht="14.25" customHeight="1" x14ac:dyDescent="0.2">
      <c r="B410" s="20"/>
    </row>
    <row r="411" spans="2:2" ht="14.25" customHeight="1" x14ac:dyDescent="0.2">
      <c r="B411" s="20"/>
    </row>
    <row r="412" spans="2:2" ht="14.25" customHeight="1" x14ac:dyDescent="0.2">
      <c r="B412" s="20"/>
    </row>
    <row r="413" spans="2:2" ht="14.25" customHeight="1" x14ac:dyDescent="0.2">
      <c r="B413" s="20"/>
    </row>
    <row r="414" spans="2:2" ht="14.25" customHeight="1" x14ac:dyDescent="0.2">
      <c r="B414" s="20"/>
    </row>
    <row r="415" spans="2:2" ht="14.25" customHeight="1" x14ac:dyDescent="0.2">
      <c r="B415" s="20"/>
    </row>
    <row r="416" spans="2:2" ht="14.25" customHeight="1" x14ac:dyDescent="0.2">
      <c r="B416" s="20"/>
    </row>
    <row r="417" spans="2:2" ht="14.25" customHeight="1" x14ac:dyDescent="0.2">
      <c r="B417" s="20"/>
    </row>
    <row r="418" spans="2:2" ht="14.25" customHeight="1" x14ac:dyDescent="0.2">
      <c r="B418" s="20"/>
    </row>
    <row r="419" spans="2:2" ht="14.25" customHeight="1" x14ac:dyDescent="0.2">
      <c r="B419" s="20"/>
    </row>
    <row r="420" spans="2:2" ht="14.25" customHeight="1" x14ac:dyDescent="0.2">
      <c r="B420" s="20"/>
    </row>
    <row r="421" spans="2:2" ht="14.25" customHeight="1" x14ac:dyDescent="0.2">
      <c r="B421" s="20"/>
    </row>
    <row r="422" spans="2:2" ht="14.25" customHeight="1" x14ac:dyDescent="0.2">
      <c r="B422" s="20"/>
    </row>
    <row r="423" spans="2:2" ht="14.25" customHeight="1" x14ac:dyDescent="0.2">
      <c r="B423" s="20"/>
    </row>
    <row r="424" spans="2:2" ht="14.25" customHeight="1" x14ac:dyDescent="0.2">
      <c r="B424" s="20"/>
    </row>
    <row r="425" spans="2:2" ht="14.25" customHeight="1" x14ac:dyDescent="0.2">
      <c r="B425" s="20"/>
    </row>
    <row r="426" spans="2:2" ht="14.25" customHeight="1" x14ac:dyDescent="0.2">
      <c r="B426" s="20"/>
    </row>
    <row r="427" spans="2:2" ht="14.25" customHeight="1" x14ac:dyDescent="0.2">
      <c r="B427" s="20"/>
    </row>
    <row r="428" spans="2:2" ht="14.25" customHeight="1" x14ac:dyDescent="0.2">
      <c r="B428" s="20"/>
    </row>
    <row r="429" spans="2:2" ht="14.25" customHeight="1" x14ac:dyDescent="0.2">
      <c r="B429" s="20"/>
    </row>
    <row r="430" spans="2:2" ht="14.25" customHeight="1" x14ac:dyDescent="0.2">
      <c r="B430" s="20"/>
    </row>
    <row r="431" spans="2:2" ht="14.25" customHeight="1" x14ac:dyDescent="0.2">
      <c r="B431" s="20"/>
    </row>
    <row r="432" spans="2:2" ht="14.25" customHeight="1" x14ac:dyDescent="0.2">
      <c r="B432" s="20"/>
    </row>
    <row r="433" spans="2:2" ht="14.25" customHeight="1" x14ac:dyDescent="0.2">
      <c r="B433" s="20"/>
    </row>
    <row r="434" spans="2:2" ht="14.25" customHeight="1" x14ac:dyDescent="0.2">
      <c r="B434" s="20"/>
    </row>
    <row r="435" spans="2:2" ht="14.25" customHeight="1" x14ac:dyDescent="0.2">
      <c r="B435" s="20"/>
    </row>
    <row r="436" spans="2:2" ht="14.25" customHeight="1" x14ac:dyDescent="0.2">
      <c r="B436" s="20"/>
    </row>
    <row r="437" spans="2:2" ht="14.25" customHeight="1" x14ac:dyDescent="0.2">
      <c r="B437" s="20"/>
    </row>
    <row r="438" spans="2:2" ht="14.25" customHeight="1" x14ac:dyDescent="0.2">
      <c r="B438" s="20"/>
    </row>
    <row r="439" spans="2:2" ht="14.25" customHeight="1" x14ac:dyDescent="0.2">
      <c r="B439" s="20"/>
    </row>
    <row r="440" spans="2:2" ht="14.25" customHeight="1" x14ac:dyDescent="0.2">
      <c r="B440" s="20"/>
    </row>
    <row r="441" spans="2:2" ht="14.25" customHeight="1" x14ac:dyDescent="0.2">
      <c r="B441" s="20"/>
    </row>
    <row r="442" spans="2:2" ht="14.25" customHeight="1" x14ac:dyDescent="0.2">
      <c r="B442" s="20"/>
    </row>
    <row r="443" spans="2:2" ht="14.25" customHeight="1" x14ac:dyDescent="0.2">
      <c r="B443" s="20"/>
    </row>
    <row r="444" spans="2:2" ht="14.25" customHeight="1" x14ac:dyDescent="0.2">
      <c r="B444" s="20"/>
    </row>
    <row r="445" spans="2:2" ht="14.25" customHeight="1" x14ac:dyDescent="0.2">
      <c r="B445" s="20"/>
    </row>
    <row r="446" spans="2:2" ht="14.25" customHeight="1" x14ac:dyDescent="0.2">
      <c r="B446" s="20"/>
    </row>
    <row r="447" spans="2:2" ht="14.25" customHeight="1" x14ac:dyDescent="0.2">
      <c r="B447" s="20"/>
    </row>
    <row r="448" spans="2:2" ht="14.25" customHeight="1" x14ac:dyDescent="0.2">
      <c r="B448" s="20"/>
    </row>
    <row r="449" spans="2:2" ht="14.25" customHeight="1" x14ac:dyDescent="0.2">
      <c r="B449" s="20"/>
    </row>
    <row r="450" spans="2:2" ht="14.25" customHeight="1" x14ac:dyDescent="0.2">
      <c r="B450" s="20"/>
    </row>
    <row r="451" spans="2:2" ht="14.25" customHeight="1" x14ac:dyDescent="0.2">
      <c r="B451" s="20"/>
    </row>
    <row r="452" spans="2:2" ht="14.25" customHeight="1" x14ac:dyDescent="0.2">
      <c r="B452" s="20"/>
    </row>
    <row r="453" spans="2:2" ht="14.25" customHeight="1" x14ac:dyDescent="0.2">
      <c r="B453" s="20"/>
    </row>
    <row r="454" spans="2:2" ht="14.25" customHeight="1" x14ac:dyDescent="0.2">
      <c r="B454" s="20"/>
    </row>
    <row r="455" spans="2:2" ht="14.25" customHeight="1" x14ac:dyDescent="0.2">
      <c r="B455" s="20"/>
    </row>
    <row r="456" spans="2:2" ht="14.25" customHeight="1" x14ac:dyDescent="0.2">
      <c r="B456" s="20"/>
    </row>
    <row r="457" spans="2:2" ht="14.25" customHeight="1" x14ac:dyDescent="0.2">
      <c r="B457" s="20"/>
    </row>
    <row r="458" spans="2:2" ht="14.25" customHeight="1" x14ac:dyDescent="0.2">
      <c r="B458" s="20"/>
    </row>
    <row r="459" spans="2:2" ht="14.25" customHeight="1" x14ac:dyDescent="0.2">
      <c r="B459" s="20"/>
    </row>
    <row r="460" spans="2:2" ht="14.25" customHeight="1" x14ac:dyDescent="0.2">
      <c r="B460" s="20"/>
    </row>
    <row r="461" spans="2:2" ht="14.25" customHeight="1" x14ac:dyDescent="0.2">
      <c r="B461" s="20"/>
    </row>
    <row r="462" spans="2:2" ht="14.25" customHeight="1" x14ac:dyDescent="0.2">
      <c r="B462" s="20"/>
    </row>
    <row r="463" spans="2:2" ht="14.25" customHeight="1" x14ac:dyDescent="0.2">
      <c r="B463" s="20"/>
    </row>
    <row r="464" spans="2:2" ht="14.25" customHeight="1" x14ac:dyDescent="0.2">
      <c r="B464" s="20"/>
    </row>
    <row r="465" spans="2:2" ht="14.25" customHeight="1" x14ac:dyDescent="0.2">
      <c r="B465" s="20"/>
    </row>
    <row r="466" spans="2:2" ht="14.25" customHeight="1" x14ac:dyDescent="0.2">
      <c r="B466" s="20"/>
    </row>
    <row r="467" spans="2:2" ht="14.25" customHeight="1" x14ac:dyDescent="0.2">
      <c r="B467" s="20"/>
    </row>
    <row r="468" spans="2:2" ht="14.25" customHeight="1" x14ac:dyDescent="0.2">
      <c r="B468" s="20"/>
    </row>
    <row r="469" spans="2:2" ht="14.25" customHeight="1" x14ac:dyDescent="0.2">
      <c r="B469" s="20"/>
    </row>
    <row r="470" spans="2:2" ht="14.25" customHeight="1" x14ac:dyDescent="0.2">
      <c r="B470" s="20"/>
    </row>
    <row r="471" spans="2:2" ht="14.25" customHeight="1" x14ac:dyDescent="0.2">
      <c r="B471" s="20"/>
    </row>
    <row r="472" spans="2:2" ht="14.25" customHeight="1" x14ac:dyDescent="0.2">
      <c r="B472" s="20"/>
    </row>
    <row r="473" spans="2:2" ht="14.25" customHeight="1" x14ac:dyDescent="0.2">
      <c r="B473" s="20"/>
    </row>
    <row r="474" spans="2:2" ht="14.25" customHeight="1" x14ac:dyDescent="0.2">
      <c r="B474" s="20"/>
    </row>
    <row r="475" spans="2:2" ht="14.25" customHeight="1" x14ac:dyDescent="0.2">
      <c r="B475" s="20"/>
    </row>
    <row r="476" spans="2:2" ht="14.25" customHeight="1" x14ac:dyDescent="0.2">
      <c r="B476" s="20"/>
    </row>
    <row r="477" spans="2:2" ht="14.25" customHeight="1" x14ac:dyDescent="0.2">
      <c r="B477" s="20"/>
    </row>
    <row r="478" spans="2:2" ht="14.25" customHeight="1" x14ac:dyDescent="0.2">
      <c r="B478" s="20"/>
    </row>
    <row r="479" spans="2:2" ht="14.25" customHeight="1" x14ac:dyDescent="0.2">
      <c r="B479" s="20"/>
    </row>
    <row r="480" spans="2:2" ht="14.25" customHeight="1" x14ac:dyDescent="0.2">
      <c r="B480" s="20"/>
    </row>
    <row r="481" spans="2:2" ht="14.25" customHeight="1" x14ac:dyDescent="0.2">
      <c r="B481" s="20"/>
    </row>
    <row r="482" spans="2:2" ht="14.25" customHeight="1" x14ac:dyDescent="0.2">
      <c r="B482" s="20"/>
    </row>
    <row r="483" spans="2:2" ht="14.25" customHeight="1" x14ac:dyDescent="0.2">
      <c r="B483" s="20"/>
    </row>
    <row r="484" spans="2:2" ht="14.25" customHeight="1" x14ac:dyDescent="0.2">
      <c r="B484" s="20"/>
    </row>
    <row r="485" spans="2:2" ht="14.25" customHeight="1" x14ac:dyDescent="0.2">
      <c r="B485" s="20"/>
    </row>
    <row r="486" spans="2:2" ht="14.25" customHeight="1" x14ac:dyDescent="0.2">
      <c r="B486" s="20"/>
    </row>
    <row r="487" spans="2:2" ht="14.25" customHeight="1" x14ac:dyDescent="0.2">
      <c r="B487" s="20"/>
    </row>
    <row r="488" spans="2:2" ht="14.25" customHeight="1" x14ac:dyDescent="0.2">
      <c r="B488" s="20"/>
    </row>
    <row r="489" spans="2:2" ht="14.25" customHeight="1" x14ac:dyDescent="0.2">
      <c r="B489" s="20"/>
    </row>
    <row r="490" spans="2:2" ht="14.25" customHeight="1" x14ac:dyDescent="0.2">
      <c r="B490" s="20"/>
    </row>
    <row r="491" spans="2:2" ht="14.25" customHeight="1" x14ac:dyDescent="0.2">
      <c r="B491" s="20"/>
    </row>
    <row r="492" spans="2:2" ht="14.25" customHeight="1" x14ac:dyDescent="0.2">
      <c r="B492" s="20"/>
    </row>
    <row r="493" spans="2:2" ht="14.25" customHeight="1" x14ac:dyDescent="0.2">
      <c r="B493" s="20"/>
    </row>
    <row r="494" spans="2:2" ht="14.25" customHeight="1" x14ac:dyDescent="0.2">
      <c r="B494" s="20"/>
    </row>
    <row r="495" spans="2:2" ht="14.25" customHeight="1" x14ac:dyDescent="0.2">
      <c r="B495" s="20"/>
    </row>
    <row r="496" spans="2:2" ht="14.25" customHeight="1" x14ac:dyDescent="0.2">
      <c r="B496" s="20"/>
    </row>
    <row r="497" spans="2:2" ht="14.25" customHeight="1" x14ac:dyDescent="0.2">
      <c r="B497" s="20"/>
    </row>
    <row r="498" spans="2:2" ht="14.25" customHeight="1" x14ac:dyDescent="0.2">
      <c r="B498" s="20"/>
    </row>
    <row r="499" spans="2:2" ht="14.25" customHeight="1" x14ac:dyDescent="0.2">
      <c r="B499" s="20"/>
    </row>
    <row r="500" spans="2:2" ht="14.25" customHeight="1" x14ac:dyDescent="0.2">
      <c r="B500" s="20"/>
    </row>
    <row r="501" spans="2:2" ht="14.25" customHeight="1" x14ac:dyDescent="0.2">
      <c r="B501" s="20"/>
    </row>
    <row r="502" spans="2:2" ht="14.25" customHeight="1" x14ac:dyDescent="0.2">
      <c r="B502" s="20"/>
    </row>
    <row r="503" spans="2:2" ht="14.25" customHeight="1" x14ac:dyDescent="0.2">
      <c r="B503" s="20"/>
    </row>
    <row r="504" spans="2:2" ht="14.25" customHeight="1" x14ac:dyDescent="0.2">
      <c r="B504" s="20"/>
    </row>
    <row r="505" spans="2:2" ht="14.25" customHeight="1" x14ac:dyDescent="0.2">
      <c r="B505" s="20"/>
    </row>
    <row r="506" spans="2:2" ht="14.25" customHeight="1" x14ac:dyDescent="0.2">
      <c r="B506" s="20"/>
    </row>
    <row r="507" spans="2:2" ht="14.25" customHeight="1" x14ac:dyDescent="0.2">
      <c r="B507" s="20"/>
    </row>
    <row r="508" spans="2:2" ht="14.25" customHeight="1" x14ac:dyDescent="0.2">
      <c r="B508" s="20"/>
    </row>
    <row r="509" spans="2:2" ht="14.25" customHeight="1" x14ac:dyDescent="0.2">
      <c r="B509" s="20"/>
    </row>
    <row r="510" spans="2:2" ht="14.25" customHeight="1" x14ac:dyDescent="0.2">
      <c r="B510" s="20"/>
    </row>
    <row r="511" spans="2:2" ht="14.25" customHeight="1" x14ac:dyDescent="0.2">
      <c r="B511" s="20"/>
    </row>
    <row r="512" spans="2:2" ht="14.25" customHeight="1" x14ac:dyDescent="0.2">
      <c r="B512" s="20"/>
    </row>
    <row r="513" spans="2:2" ht="14.25" customHeight="1" x14ac:dyDescent="0.2">
      <c r="B513" s="20"/>
    </row>
    <row r="514" spans="2:2" ht="14.25" customHeight="1" x14ac:dyDescent="0.2">
      <c r="B514" s="20"/>
    </row>
    <row r="515" spans="2:2" ht="14.25" customHeight="1" x14ac:dyDescent="0.2">
      <c r="B515" s="20"/>
    </row>
    <row r="516" spans="2:2" ht="14.25" customHeight="1" x14ac:dyDescent="0.2">
      <c r="B516" s="20"/>
    </row>
    <row r="517" spans="2:2" ht="14.25" customHeight="1" x14ac:dyDescent="0.2">
      <c r="B517" s="20"/>
    </row>
    <row r="518" spans="2:2" ht="14.25" customHeight="1" x14ac:dyDescent="0.2">
      <c r="B518" s="20"/>
    </row>
    <row r="519" spans="2:2" ht="14.25" customHeight="1" x14ac:dyDescent="0.2">
      <c r="B519" s="20"/>
    </row>
    <row r="520" spans="2:2" ht="14.25" customHeight="1" x14ac:dyDescent="0.2">
      <c r="B520" s="20"/>
    </row>
    <row r="521" spans="2:2" ht="14.25" customHeight="1" x14ac:dyDescent="0.2">
      <c r="B521" s="20"/>
    </row>
    <row r="522" spans="2:2" ht="14.25" customHeight="1" x14ac:dyDescent="0.2">
      <c r="B522" s="20"/>
    </row>
    <row r="523" spans="2:2" ht="14.25" customHeight="1" x14ac:dyDescent="0.2">
      <c r="B523" s="20"/>
    </row>
    <row r="524" spans="2:2" ht="14.25" customHeight="1" x14ac:dyDescent="0.2">
      <c r="B524" s="20"/>
    </row>
    <row r="525" spans="2:2" ht="14.25" customHeight="1" x14ac:dyDescent="0.2">
      <c r="B525" s="20"/>
    </row>
    <row r="526" spans="2:2" ht="14.25" customHeight="1" x14ac:dyDescent="0.2">
      <c r="B526" s="20"/>
    </row>
    <row r="527" spans="2:2" ht="14.25" customHeight="1" x14ac:dyDescent="0.2">
      <c r="B527" s="20"/>
    </row>
    <row r="528" spans="2:2" ht="14.25" customHeight="1" x14ac:dyDescent="0.2">
      <c r="B528" s="20"/>
    </row>
    <row r="529" spans="2:2" ht="14.25" customHeight="1" x14ac:dyDescent="0.2">
      <c r="B529" s="20"/>
    </row>
    <row r="530" spans="2:2" ht="14.25" customHeight="1" x14ac:dyDescent="0.2">
      <c r="B530" s="20"/>
    </row>
    <row r="531" spans="2:2" ht="14.25" customHeight="1" x14ac:dyDescent="0.2">
      <c r="B531" s="20"/>
    </row>
    <row r="532" spans="2:2" ht="14.25" customHeight="1" x14ac:dyDescent="0.2">
      <c r="B532" s="20"/>
    </row>
    <row r="533" spans="2:2" ht="14.25" customHeight="1" x14ac:dyDescent="0.2">
      <c r="B533" s="20"/>
    </row>
    <row r="534" spans="2:2" ht="14.25" customHeight="1" x14ac:dyDescent="0.2">
      <c r="B534" s="20"/>
    </row>
    <row r="535" spans="2:2" ht="14.25" customHeight="1" x14ac:dyDescent="0.2">
      <c r="B535" s="20"/>
    </row>
    <row r="536" spans="2:2" ht="14.25" customHeight="1" x14ac:dyDescent="0.2">
      <c r="B536" s="20"/>
    </row>
    <row r="537" spans="2:2" ht="14.25" customHeight="1" x14ac:dyDescent="0.2">
      <c r="B537" s="20"/>
    </row>
    <row r="538" spans="2:2" ht="14.25" customHeight="1" x14ac:dyDescent="0.2">
      <c r="B538" s="20"/>
    </row>
    <row r="539" spans="2:2" ht="14.25" customHeight="1" x14ac:dyDescent="0.2">
      <c r="B539" s="20"/>
    </row>
    <row r="540" spans="2:2" ht="14.25" customHeight="1" x14ac:dyDescent="0.2">
      <c r="B540" s="20"/>
    </row>
    <row r="541" spans="2:2" ht="14.25" customHeight="1" x14ac:dyDescent="0.2">
      <c r="B541" s="20"/>
    </row>
    <row r="542" spans="2:2" ht="14.25" customHeight="1" x14ac:dyDescent="0.2">
      <c r="B542" s="20"/>
    </row>
    <row r="543" spans="2:2" ht="14.25" customHeight="1" x14ac:dyDescent="0.2">
      <c r="B543" s="20"/>
    </row>
    <row r="544" spans="2:2" ht="14.25" customHeight="1" x14ac:dyDescent="0.2">
      <c r="B544" s="20"/>
    </row>
    <row r="545" spans="2:2" ht="14.25" customHeight="1" x14ac:dyDescent="0.2">
      <c r="B545" s="20"/>
    </row>
    <row r="546" spans="2:2" ht="14.25" customHeight="1" x14ac:dyDescent="0.2">
      <c r="B546" s="20"/>
    </row>
    <row r="547" spans="2:2" ht="14.25" customHeight="1" x14ac:dyDescent="0.2">
      <c r="B547" s="20"/>
    </row>
    <row r="548" spans="2:2" ht="14.25" customHeight="1" x14ac:dyDescent="0.2">
      <c r="B548" s="20"/>
    </row>
    <row r="549" spans="2:2" ht="14.25" customHeight="1" x14ac:dyDescent="0.2">
      <c r="B549" s="20"/>
    </row>
    <row r="550" spans="2:2" ht="14.25" customHeight="1" x14ac:dyDescent="0.2">
      <c r="B550" s="20"/>
    </row>
    <row r="551" spans="2:2" ht="14.25" customHeight="1" x14ac:dyDescent="0.2">
      <c r="B551" s="20"/>
    </row>
    <row r="552" spans="2:2" ht="14.25" customHeight="1" x14ac:dyDescent="0.2">
      <c r="B552" s="20"/>
    </row>
    <row r="553" spans="2:2" ht="14.25" customHeight="1" x14ac:dyDescent="0.2">
      <c r="B553" s="20"/>
    </row>
    <row r="554" spans="2:2" ht="14.25" customHeight="1" x14ac:dyDescent="0.2">
      <c r="B554" s="20"/>
    </row>
    <row r="555" spans="2:2" ht="14.25" customHeight="1" x14ac:dyDescent="0.2">
      <c r="B555" s="20"/>
    </row>
    <row r="556" spans="2:2" ht="14.25" customHeight="1" x14ac:dyDescent="0.2">
      <c r="B556" s="20"/>
    </row>
    <row r="557" spans="2:2" ht="14.25" customHeight="1" x14ac:dyDescent="0.2">
      <c r="B557" s="20"/>
    </row>
    <row r="558" spans="2:2" ht="14.25" customHeight="1" x14ac:dyDescent="0.2">
      <c r="B558" s="20"/>
    </row>
    <row r="559" spans="2:2" ht="14.25" customHeight="1" x14ac:dyDescent="0.2">
      <c r="B559" s="20"/>
    </row>
    <row r="560" spans="2:2" ht="14.25" customHeight="1" x14ac:dyDescent="0.2">
      <c r="B560" s="20"/>
    </row>
    <row r="561" spans="2:2" ht="14.25" customHeight="1" x14ac:dyDescent="0.2">
      <c r="B561" s="20"/>
    </row>
    <row r="562" spans="2:2" ht="14.25" customHeight="1" x14ac:dyDescent="0.2">
      <c r="B562" s="20"/>
    </row>
    <row r="563" spans="2:2" ht="14.25" customHeight="1" x14ac:dyDescent="0.2">
      <c r="B563" s="20"/>
    </row>
    <row r="564" spans="2:2" ht="14.25" customHeight="1" x14ac:dyDescent="0.2">
      <c r="B564" s="20"/>
    </row>
    <row r="565" spans="2:2" ht="14.25" customHeight="1" x14ac:dyDescent="0.2">
      <c r="B565" s="20"/>
    </row>
    <row r="566" spans="2:2" ht="14.25" customHeight="1" x14ac:dyDescent="0.2">
      <c r="B566" s="20"/>
    </row>
    <row r="567" spans="2:2" ht="14.25" customHeight="1" x14ac:dyDescent="0.2">
      <c r="B567" s="20"/>
    </row>
    <row r="568" spans="2:2" ht="14.25" customHeight="1" x14ac:dyDescent="0.2">
      <c r="B568" s="20"/>
    </row>
    <row r="569" spans="2:2" ht="14.25" customHeight="1" x14ac:dyDescent="0.2">
      <c r="B569" s="20"/>
    </row>
    <row r="570" spans="2:2" ht="14.25" customHeight="1" x14ac:dyDescent="0.2">
      <c r="B570" s="20"/>
    </row>
    <row r="571" spans="2:2" ht="14.25" customHeight="1" x14ac:dyDescent="0.2">
      <c r="B571" s="20"/>
    </row>
    <row r="572" spans="2:2" ht="14.25" customHeight="1" x14ac:dyDescent="0.2">
      <c r="B572" s="20"/>
    </row>
    <row r="573" spans="2:2" ht="14.25" customHeight="1" x14ac:dyDescent="0.2">
      <c r="B573" s="20"/>
    </row>
    <row r="574" spans="2:2" ht="14.25" customHeight="1" x14ac:dyDescent="0.2">
      <c r="B574" s="20"/>
    </row>
    <row r="575" spans="2:2" ht="14.25" customHeight="1" x14ac:dyDescent="0.2">
      <c r="B575" s="20"/>
    </row>
    <row r="576" spans="2:2" ht="14.25" customHeight="1" x14ac:dyDescent="0.2">
      <c r="B576" s="20"/>
    </row>
    <row r="577" spans="2:2" ht="14.25" customHeight="1" x14ac:dyDescent="0.2">
      <c r="B577" s="20"/>
    </row>
    <row r="578" spans="2:2" ht="14.25" customHeight="1" x14ac:dyDescent="0.2">
      <c r="B578" s="20"/>
    </row>
    <row r="579" spans="2:2" ht="14.25" customHeight="1" x14ac:dyDescent="0.2">
      <c r="B579" s="20"/>
    </row>
    <row r="580" spans="2:2" ht="14.25" customHeight="1" x14ac:dyDescent="0.2">
      <c r="B580" s="20"/>
    </row>
    <row r="581" spans="2:2" ht="14.25" customHeight="1" x14ac:dyDescent="0.2">
      <c r="B581" s="20"/>
    </row>
    <row r="582" spans="2:2" ht="14.25" customHeight="1" x14ac:dyDescent="0.2">
      <c r="B582" s="20"/>
    </row>
    <row r="583" spans="2:2" ht="14.25" customHeight="1" x14ac:dyDescent="0.2">
      <c r="B583" s="20"/>
    </row>
    <row r="584" spans="2:2" ht="14.25" customHeight="1" x14ac:dyDescent="0.2">
      <c r="B584" s="20"/>
    </row>
    <row r="585" spans="2:2" ht="14.25" customHeight="1" x14ac:dyDescent="0.2">
      <c r="B585" s="20"/>
    </row>
    <row r="586" spans="2:2" ht="14.25" customHeight="1" x14ac:dyDescent="0.2">
      <c r="B586" s="20"/>
    </row>
    <row r="587" spans="2:2" ht="14.25" customHeight="1" x14ac:dyDescent="0.2">
      <c r="B587" s="20"/>
    </row>
    <row r="588" spans="2:2" ht="14.25" customHeight="1" x14ac:dyDescent="0.2">
      <c r="B588" s="20"/>
    </row>
    <row r="589" spans="2:2" ht="14.25" customHeight="1" x14ac:dyDescent="0.2">
      <c r="B589" s="20"/>
    </row>
    <row r="590" spans="2:2" ht="14.25" customHeight="1" x14ac:dyDescent="0.2">
      <c r="B590" s="20"/>
    </row>
    <row r="591" spans="2:2" ht="14.25" customHeight="1" x14ac:dyDescent="0.2">
      <c r="B591" s="20"/>
    </row>
    <row r="592" spans="2:2" ht="14.25" customHeight="1" x14ac:dyDescent="0.2">
      <c r="B592" s="20"/>
    </row>
    <row r="593" spans="2:2" ht="14.25" customHeight="1" x14ac:dyDescent="0.2">
      <c r="B593" s="20"/>
    </row>
    <row r="594" spans="2:2" ht="14.25" customHeight="1" x14ac:dyDescent="0.2">
      <c r="B594" s="20"/>
    </row>
    <row r="595" spans="2:2" ht="14.25" customHeight="1" x14ac:dyDescent="0.2">
      <c r="B595" s="20"/>
    </row>
    <row r="596" spans="2:2" ht="14.25" customHeight="1" x14ac:dyDescent="0.2">
      <c r="B596" s="20"/>
    </row>
    <row r="597" spans="2:2" ht="14.25" customHeight="1" x14ac:dyDescent="0.2">
      <c r="B597" s="20"/>
    </row>
    <row r="598" spans="2:2" ht="14.25" customHeight="1" x14ac:dyDescent="0.2">
      <c r="B598" s="20"/>
    </row>
    <row r="599" spans="2:2" ht="14.25" customHeight="1" x14ac:dyDescent="0.2">
      <c r="B599" s="20"/>
    </row>
    <row r="600" spans="2:2" ht="14.25" customHeight="1" x14ac:dyDescent="0.2">
      <c r="B600" s="20"/>
    </row>
    <row r="601" spans="2:2" ht="14.25" customHeight="1" x14ac:dyDescent="0.2">
      <c r="B601" s="20"/>
    </row>
    <row r="602" spans="2:2" ht="14.25" customHeight="1" x14ac:dyDescent="0.2">
      <c r="B602" s="20"/>
    </row>
    <row r="603" spans="2:2" ht="14.25" customHeight="1" x14ac:dyDescent="0.2">
      <c r="B603" s="20"/>
    </row>
    <row r="604" spans="2:2" ht="14.25" customHeight="1" x14ac:dyDescent="0.2">
      <c r="B604" s="20"/>
    </row>
    <row r="605" spans="2:2" ht="14.25" customHeight="1" x14ac:dyDescent="0.2">
      <c r="B605" s="20"/>
    </row>
    <row r="606" spans="2:2" ht="14.25" customHeight="1" x14ac:dyDescent="0.2">
      <c r="B606" s="20"/>
    </row>
    <row r="607" spans="2:2" ht="14.25" customHeight="1" x14ac:dyDescent="0.2">
      <c r="B607" s="20"/>
    </row>
    <row r="608" spans="2:2" ht="14.25" customHeight="1" x14ac:dyDescent="0.2">
      <c r="B608" s="20"/>
    </row>
    <row r="609" spans="2:2" ht="14.25" customHeight="1" x14ac:dyDescent="0.2">
      <c r="B609" s="20"/>
    </row>
    <row r="610" spans="2:2" ht="14.25" customHeight="1" x14ac:dyDescent="0.2">
      <c r="B610" s="20"/>
    </row>
    <row r="611" spans="2:2" ht="14.25" customHeight="1" x14ac:dyDescent="0.2">
      <c r="B611" s="20"/>
    </row>
    <row r="612" spans="2:2" ht="14.25" customHeight="1" x14ac:dyDescent="0.2">
      <c r="B612" s="20"/>
    </row>
    <row r="613" spans="2:2" ht="14.25" customHeight="1" x14ac:dyDescent="0.2">
      <c r="B613" s="20"/>
    </row>
    <row r="614" spans="2:2" ht="14.25" customHeight="1" x14ac:dyDescent="0.2">
      <c r="B614" s="20"/>
    </row>
    <row r="615" spans="2:2" ht="14.25" customHeight="1" x14ac:dyDescent="0.2">
      <c r="B615" s="20"/>
    </row>
    <row r="616" spans="2:2" ht="14.25" customHeight="1" x14ac:dyDescent="0.2">
      <c r="B616" s="20"/>
    </row>
    <row r="617" spans="2:2" ht="14.25" customHeight="1" x14ac:dyDescent="0.2">
      <c r="B617" s="20"/>
    </row>
    <row r="618" spans="2:2" ht="14.25" customHeight="1" x14ac:dyDescent="0.2">
      <c r="B618" s="20"/>
    </row>
    <row r="619" spans="2:2" ht="14.25" customHeight="1" x14ac:dyDescent="0.2">
      <c r="B619" s="20"/>
    </row>
    <row r="620" spans="2:2" ht="14.25" customHeight="1" x14ac:dyDescent="0.2">
      <c r="B620" s="20"/>
    </row>
    <row r="621" spans="2:2" ht="14.25" customHeight="1" x14ac:dyDescent="0.2">
      <c r="B621" s="20"/>
    </row>
    <row r="622" spans="2:2" ht="14.25" customHeight="1" x14ac:dyDescent="0.2">
      <c r="B622" s="20"/>
    </row>
    <row r="623" spans="2:2" ht="14.25" customHeight="1" x14ac:dyDescent="0.2">
      <c r="B623" s="20"/>
    </row>
    <row r="624" spans="2:2" ht="14.25" customHeight="1" x14ac:dyDescent="0.2">
      <c r="B624" s="20"/>
    </row>
    <row r="625" spans="2:2" ht="14.25" customHeight="1" x14ac:dyDescent="0.2">
      <c r="B625" s="20"/>
    </row>
    <row r="626" spans="2:2" ht="14.25" customHeight="1" x14ac:dyDescent="0.2">
      <c r="B626" s="20"/>
    </row>
    <row r="627" spans="2:2" ht="14.25" customHeight="1" x14ac:dyDescent="0.2">
      <c r="B627" s="20"/>
    </row>
    <row r="628" spans="2:2" ht="14.25" customHeight="1" x14ac:dyDescent="0.2">
      <c r="B628" s="20"/>
    </row>
    <row r="629" spans="2:2" ht="14.25" customHeight="1" x14ac:dyDescent="0.2">
      <c r="B629" s="20"/>
    </row>
    <row r="630" spans="2:2" ht="14.25" customHeight="1" x14ac:dyDescent="0.2">
      <c r="B630" s="20"/>
    </row>
    <row r="631" spans="2:2" ht="14.25" customHeight="1" x14ac:dyDescent="0.2">
      <c r="B631" s="20"/>
    </row>
    <row r="632" spans="2:2" ht="14.25" customHeight="1" x14ac:dyDescent="0.2">
      <c r="B632" s="20"/>
    </row>
    <row r="633" spans="2:2" ht="14.25" customHeight="1" x14ac:dyDescent="0.2">
      <c r="B633" s="20"/>
    </row>
    <row r="634" spans="2:2" ht="14.25" customHeight="1" x14ac:dyDescent="0.2">
      <c r="B634" s="20"/>
    </row>
    <row r="635" spans="2:2" ht="14.25" customHeight="1" x14ac:dyDescent="0.2">
      <c r="B635" s="20"/>
    </row>
    <row r="636" spans="2:2" ht="14.25" customHeight="1" x14ac:dyDescent="0.2">
      <c r="B636" s="20"/>
    </row>
    <row r="637" spans="2:2" ht="14.25" customHeight="1" x14ac:dyDescent="0.2">
      <c r="B637" s="20"/>
    </row>
    <row r="638" spans="2:2" ht="14.25" customHeight="1" x14ac:dyDescent="0.2">
      <c r="B638" s="20"/>
    </row>
    <row r="639" spans="2:2" ht="14.25" customHeight="1" x14ac:dyDescent="0.2">
      <c r="B639" s="20"/>
    </row>
    <row r="640" spans="2:2" ht="14.25" customHeight="1" x14ac:dyDescent="0.2">
      <c r="B640" s="20"/>
    </row>
    <row r="641" spans="2:2" ht="14.25" customHeight="1" x14ac:dyDescent="0.2">
      <c r="B641" s="20"/>
    </row>
    <row r="642" spans="2:2" ht="14.25" customHeight="1" x14ac:dyDescent="0.2">
      <c r="B642" s="20"/>
    </row>
    <row r="643" spans="2:2" ht="14.25" customHeight="1" x14ac:dyDescent="0.2">
      <c r="B643" s="20"/>
    </row>
    <row r="644" spans="2:2" ht="14.25" customHeight="1" x14ac:dyDescent="0.2">
      <c r="B644" s="20"/>
    </row>
    <row r="645" spans="2:2" ht="14.25" customHeight="1" x14ac:dyDescent="0.2">
      <c r="B645" s="20"/>
    </row>
    <row r="646" spans="2:2" ht="14.25" customHeight="1" x14ac:dyDescent="0.2">
      <c r="B646" s="20"/>
    </row>
    <row r="647" spans="2:2" ht="14.25" customHeight="1" x14ac:dyDescent="0.2">
      <c r="B647" s="20"/>
    </row>
    <row r="648" spans="2:2" ht="14.25" customHeight="1" x14ac:dyDescent="0.2">
      <c r="B648" s="20"/>
    </row>
    <row r="649" spans="2:2" ht="14.25" customHeight="1" x14ac:dyDescent="0.2">
      <c r="B649" s="20"/>
    </row>
    <row r="650" spans="2:2" ht="14.25" customHeight="1" x14ac:dyDescent="0.2">
      <c r="B650" s="20"/>
    </row>
    <row r="651" spans="2:2" ht="14.25" customHeight="1" x14ac:dyDescent="0.2">
      <c r="B651" s="20"/>
    </row>
    <row r="652" spans="2:2" ht="14.25" customHeight="1" x14ac:dyDescent="0.2">
      <c r="B652" s="20"/>
    </row>
    <row r="653" spans="2:2" ht="14.25" customHeight="1" x14ac:dyDescent="0.2">
      <c r="B653" s="20"/>
    </row>
    <row r="654" spans="2:2" ht="14.25" customHeight="1" x14ac:dyDescent="0.2">
      <c r="B654" s="20"/>
    </row>
    <row r="655" spans="2:2" ht="14.25" customHeight="1" x14ac:dyDescent="0.2">
      <c r="B655" s="20"/>
    </row>
    <row r="656" spans="2:2" ht="14.25" customHeight="1" x14ac:dyDescent="0.2">
      <c r="B656" s="20"/>
    </row>
    <row r="657" spans="2:2" ht="14.25" customHeight="1" x14ac:dyDescent="0.2">
      <c r="B657" s="20"/>
    </row>
    <row r="658" spans="2:2" ht="14.25" customHeight="1" x14ac:dyDescent="0.2">
      <c r="B658" s="20"/>
    </row>
    <row r="659" spans="2:2" ht="14.25" customHeight="1" x14ac:dyDescent="0.2">
      <c r="B659" s="20"/>
    </row>
    <row r="660" spans="2:2" ht="14.25" customHeight="1" x14ac:dyDescent="0.2">
      <c r="B660" s="20"/>
    </row>
    <row r="661" spans="2:2" ht="14.25" customHeight="1" x14ac:dyDescent="0.2">
      <c r="B661" s="20"/>
    </row>
    <row r="662" spans="2:2" ht="14.25" customHeight="1" x14ac:dyDescent="0.2">
      <c r="B662" s="20"/>
    </row>
    <row r="663" spans="2:2" ht="14.25" customHeight="1" x14ac:dyDescent="0.2">
      <c r="B663" s="20"/>
    </row>
    <row r="664" spans="2:2" ht="14.25" customHeight="1" x14ac:dyDescent="0.2">
      <c r="B664" s="20"/>
    </row>
    <row r="665" spans="2:2" ht="14.25" customHeight="1" x14ac:dyDescent="0.2">
      <c r="B665" s="20"/>
    </row>
    <row r="666" spans="2:2" ht="14.25" customHeight="1" x14ac:dyDescent="0.2">
      <c r="B666" s="20"/>
    </row>
    <row r="667" spans="2:2" ht="14.25" customHeight="1" x14ac:dyDescent="0.2">
      <c r="B667" s="20"/>
    </row>
    <row r="668" spans="2:2" ht="14.25" customHeight="1" x14ac:dyDescent="0.2">
      <c r="B668" s="20"/>
    </row>
    <row r="669" spans="2:2" ht="14.25" customHeight="1" x14ac:dyDescent="0.2">
      <c r="B669" s="20"/>
    </row>
    <row r="670" spans="2:2" ht="14.25" customHeight="1" x14ac:dyDescent="0.2">
      <c r="B670" s="20"/>
    </row>
    <row r="671" spans="2:2" ht="14.25" customHeight="1" x14ac:dyDescent="0.2">
      <c r="B671" s="20"/>
    </row>
    <row r="672" spans="2:2" ht="14.25" customHeight="1" x14ac:dyDescent="0.2">
      <c r="B672" s="20"/>
    </row>
    <row r="673" spans="2:2" ht="14.25" customHeight="1" x14ac:dyDescent="0.2">
      <c r="B673" s="20"/>
    </row>
    <row r="674" spans="2:2" ht="14.25" customHeight="1" x14ac:dyDescent="0.2">
      <c r="B674" s="20"/>
    </row>
    <row r="675" spans="2:2" ht="14.25" customHeight="1" x14ac:dyDescent="0.2">
      <c r="B675" s="20"/>
    </row>
    <row r="676" spans="2:2" ht="14.25" customHeight="1" x14ac:dyDescent="0.2">
      <c r="B676" s="20"/>
    </row>
    <row r="677" spans="2:2" ht="14.25" customHeight="1" x14ac:dyDescent="0.2">
      <c r="B677" s="20"/>
    </row>
    <row r="678" spans="2:2" ht="14.25" customHeight="1" x14ac:dyDescent="0.2">
      <c r="B678" s="20"/>
    </row>
    <row r="679" spans="2:2" ht="14.25" customHeight="1" x14ac:dyDescent="0.2">
      <c r="B679" s="20"/>
    </row>
    <row r="680" spans="2:2" ht="14.25" customHeight="1" x14ac:dyDescent="0.2">
      <c r="B680" s="20"/>
    </row>
    <row r="681" spans="2:2" ht="14.25" customHeight="1" x14ac:dyDescent="0.2">
      <c r="B681" s="20"/>
    </row>
    <row r="682" spans="2:2" ht="14.25" customHeight="1" x14ac:dyDescent="0.2">
      <c r="B682" s="20"/>
    </row>
    <row r="683" spans="2:2" ht="14.25" customHeight="1" x14ac:dyDescent="0.2">
      <c r="B683" s="20"/>
    </row>
    <row r="684" spans="2:2" ht="14.25" customHeight="1" x14ac:dyDescent="0.2">
      <c r="B684" s="20"/>
    </row>
    <row r="685" spans="2:2" ht="14.25" customHeight="1" x14ac:dyDescent="0.2">
      <c r="B685" s="20"/>
    </row>
    <row r="686" spans="2:2" ht="14.25" customHeight="1" x14ac:dyDescent="0.2">
      <c r="B686" s="20"/>
    </row>
    <row r="687" spans="2:2" ht="14.25" customHeight="1" x14ac:dyDescent="0.2">
      <c r="B687" s="20"/>
    </row>
    <row r="688" spans="2:2" ht="14.25" customHeight="1" x14ac:dyDescent="0.2">
      <c r="B688" s="20"/>
    </row>
    <row r="689" spans="2:2" ht="14.25" customHeight="1" x14ac:dyDescent="0.2">
      <c r="B689" s="20"/>
    </row>
    <row r="690" spans="2:2" ht="14.25" customHeight="1" x14ac:dyDescent="0.2">
      <c r="B690" s="20"/>
    </row>
    <row r="691" spans="2:2" ht="14.25" customHeight="1" x14ac:dyDescent="0.2">
      <c r="B691" s="20"/>
    </row>
    <row r="692" spans="2:2" ht="14.25" customHeight="1" x14ac:dyDescent="0.2">
      <c r="B692" s="20"/>
    </row>
    <row r="693" spans="2:2" ht="14.25" customHeight="1" x14ac:dyDescent="0.2">
      <c r="B693" s="20"/>
    </row>
    <row r="694" spans="2:2" ht="14.25" customHeight="1" x14ac:dyDescent="0.2">
      <c r="B694" s="20"/>
    </row>
    <row r="695" spans="2:2" ht="14.25" customHeight="1" x14ac:dyDescent="0.2">
      <c r="B695" s="20"/>
    </row>
    <row r="696" spans="2:2" ht="14.25" customHeight="1" x14ac:dyDescent="0.2">
      <c r="B696" s="20"/>
    </row>
    <row r="697" spans="2:2" ht="14.25" customHeight="1" x14ac:dyDescent="0.2">
      <c r="B697" s="20"/>
    </row>
    <row r="698" spans="2:2" ht="14.25" customHeight="1" x14ac:dyDescent="0.2">
      <c r="B698" s="20"/>
    </row>
    <row r="699" spans="2:2" ht="14.25" customHeight="1" x14ac:dyDescent="0.2">
      <c r="B699" s="20"/>
    </row>
    <row r="700" spans="2:2" ht="14.25" customHeight="1" x14ac:dyDescent="0.2">
      <c r="B700" s="20"/>
    </row>
    <row r="701" spans="2:2" ht="14.25" customHeight="1" x14ac:dyDescent="0.2">
      <c r="B701" s="20"/>
    </row>
    <row r="702" spans="2:2" ht="14.25" customHeight="1" x14ac:dyDescent="0.2">
      <c r="B702" s="20"/>
    </row>
    <row r="703" spans="2:2" ht="14.25" customHeight="1" x14ac:dyDescent="0.2">
      <c r="B703" s="20"/>
    </row>
    <row r="704" spans="2:2" ht="14.25" customHeight="1" x14ac:dyDescent="0.2">
      <c r="B704" s="20"/>
    </row>
    <row r="705" spans="2:2" ht="14.25" customHeight="1" x14ac:dyDescent="0.2">
      <c r="B705" s="20"/>
    </row>
    <row r="706" spans="2:2" ht="14.25" customHeight="1" x14ac:dyDescent="0.2">
      <c r="B706" s="20"/>
    </row>
    <row r="707" spans="2:2" ht="14.25" customHeight="1" x14ac:dyDescent="0.2">
      <c r="B707" s="20"/>
    </row>
    <row r="708" spans="2:2" ht="14.25" customHeight="1" x14ac:dyDescent="0.2">
      <c r="B708" s="20"/>
    </row>
    <row r="709" spans="2:2" ht="14.25" customHeight="1" x14ac:dyDescent="0.2">
      <c r="B709" s="20"/>
    </row>
    <row r="710" spans="2:2" ht="14.25" customHeight="1" x14ac:dyDescent="0.2">
      <c r="B710" s="20"/>
    </row>
    <row r="711" spans="2:2" ht="14.25" customHeight="1" x14ac:dyDescent="0.2">
      <c r="B711" s="20"/>
    </row>
    <row r="712" spans="2:2" ht="14.25" customHeight="1" x14ac:dyDescent="0.2">
      <c r="B712" s="20"/>
    </row>
    <row r="713" spans="2:2" ht="14.25" customHeight="1" x14ac:dyDescent="0.2">
      <c r="B713" s="20"/>
    </row>
    <row r="714" spans="2:2" ht="14.25" customHeight="1" x14ac:dyDescent="0.2">
      <c r="B714" s="20"/>
    </row>
    <row r="715" spans="2:2" ht="14.25" customHeight="1" x14ac:dyDescent="0.2">
      <c r="B715" s="20"/>
    </row>
    <row r="716" spans="2:2" ht="14.25" customHeight="1" x14ac:dyDescent="0.2">
      <c r="B716" s="20"/>
    </row>
    <row r="717" spans="2:2" ht="14.25" customHeight="1" x14ac:dyDescent="0.2">
      <c r="B717" s="20"/>
    </row>
    <row r="718" spans="2:2" ht="14.25" customHeight="1" x14ac:dyDescent="0.2">
      <c r="B718" s="20"/>
    </row>
    <row r="719" spans="2:2" ht="14.25" customHeight="1" x14ac:dyDescent="0.2">
      <c r="B719" s="20"/>
    </row>
    <row r="720" spans="2:2" ht="14.25" customHeight="1" x14ac:dyDescent="0.2">
      <c r="B720" s="20"/>
    </row>
    <row r="721" spans="2:2" ht="14.25" customHeight="1" x14ac:dyDescent="0.2">
      <c r="B721" s="20"/>
    </row>
    <row r="722" spans="2:2" ht="14.25" customHeight="1" x14ac:dyDescent="0.2">
      <c r="B722" s="20"/>
    </row>
    <row r="723" spans="2:2" ht="14.25" customHeight="1" x14ac:dyDescent="0.2">
      <c r="B723" s="20"/>
    </row>
    <row r="724" spans="2:2" ht="14.25" customHeight="1" x14ac:dyDescent="0.2">
      <c r="B724" s="20"/>
    </row>
    <row r="725" spans="2:2" ht="14.25" customHeight="1" x14ac:dyDescent="0.2">
      <c r="B725" s="20"/>
    </row>
    <row r="726" spans="2:2" ht="14.25" customHeight="1" x14ac:dyDescent="0.2">
      <c r="B726" s="20"/>
    </row>
    <row r="727" spans="2:2" ht="14.25" customHeight="1" x14ac:dyDescent="0.2">
      <c r="B727" s="20"/>
    </row>
    <row r="728" spans="2:2" ht="14.25" customHeight="1" x14ac:dyDescent="0.2">
      <c r="B728" s="20"/>
    </row>
    <row r="729" spans="2:2" ht="14.25" customHeight="1" x14ac:dyDescent="0.2">
      <c r="B729" s="20"/>
    </row>
    <row r="730" spans="2:2" ht="14.25" customHeight="1" x14ac:dyDescent="0.2">
      <c r="B730" s="20"/>
    </row>
    <row r="731" spans="2:2" ht="14.25" customHeight="1" x14ac:dyDescent="0.2">
      <c r="B731" s="20"/>
    </row>
    <row r="732" spans="2:2" ht="14.25" customHeight="1" x14ac:dyDescent="0.2">
      <c r="B732" s="20"/>
    </row>
    <row r="733" spans="2:2" ht="14.25" customHeight="1" x14ac:dyDescent="0.2">
      <c r="B733" s="20"/>
    </row>
    <row r="734" spans="2:2" ht="14.25" customHeight="1" x14ac:dyDescent="0.2">
      <c r="B734" s="20"/>
    </row>
    <row r="735" spans="2:2" ht="14.25" customHeight="1" x14ac:dyDescent="0.2">
      <c r="B735" s="20"/>
    </row>
    <row r="736" spans="2:2" ht="14.25" customHeight="1" x14ac:dyDescent="0.2">
      <c r="B736" s="20"/>
    </row>
    <row r="737" spans="2:2" ht="14.25" customHeight="1" x14ac:dyDescent="0.2">
      <c r="B737" s="20"/>
    </row>
    <row r="738" spans="2:2" ht="14.25" customHeight="1" x14ac:dyDescent="0.2">
      <c r="B738" s="20"/>
    </row>
    <row r="739" spans="2:2" ht="14.25" customHeight="1" x14ac:dyDescent="0.2">
      <c r="B739" s="20"/>
    </row>
    <row r="740" spans="2:2" ht="14.25" customHeight="1" x14ac:dyDescent="0.2">
      <c r="B740" s="20"/>
    </row>
    <row r="741" spans="2:2" ht="14.25" customHeight="1" x14ac:dyDescent="0.2">
      <c r="B741" s="20"/>
    </row>
    <row r="742" spans="2:2" ht="14.25" customHeight="1" x14ac:dyDescent="0.2">
      <c r="B742" s="20"/>
    </row>
    <row r="743" spans="2:2" ht="14.25" customHeight="1" x14ac:dyDescent="0.2">
      <c r="B743" s="20"/>
    </row>
    <row r="744" spans="2:2" ht="14.25" customHeight="1" x14ac:dyDescent="0.2">
      <c r="B744" s="20"/>
    </row>
    <row r="745" spans="2:2" ht="14.25" customHeight="1" x14ac:dyDescent="0.2">
      <c r="B745" s="20"/>
    </row>
    <row r="746" spans="2:2" ht="14.25" customHeight="1" x14ac:dyDescent="0.2">
      <c r="B746" s="20"/>
    </row>
    <row r="747" spans="2:2" ht="14.25" customHeight="1" x14ac:dyDescent="0.2">
      <c r="B747" s="20"/>
    </row>
    <row r="748" spans="2:2" ht="14.25" customHeight="1" x14ac:dyDescent="0.2">
      <c r="B748" s="20"/>
    </row>
    <row r="749" spans="2:2" ht="14.25" customHeight="1" x14ac:dyDescent="0.2">
      <c r="B749" s="20"/>
    </row>
    <row r="750" spans="2:2" ht="14.25" customHeight="1" x14ac:dyDescent="0.2">
      <c r="B750" s="20"/>
    </row>
    <row r="751" spans="2:2" ht="14.25" customHeight="1" x14ac:dyDescent="0.2">
      <c r="B751" s="20"/>
    </row>
    <row r="752" spans="2:2" ht="14.25" customHeight="1" x14ac:dyDescent="0.2">
      <c r="B752" s="20"/>
    </row>
    <row r="753" spans="2:2" ht="14.25" customHeight="1" x14ac:dyDescent="0.2">
      <c r="B753" s="20"/>
    </row>
    <row r="754" spans="2:2" ht="14.25" customHeight="1" x14ac:dyDescent="0.2">
      <c r="B754" s="20"/>
    </row>
    <row r="755" spans="2:2" ht="14.25" customHeight="1" x14ac:dyDescent="0.2">
      <c r="B755" s="20"/>
    </row>
    <row r="756" spans="2:2" ht="14.25" customHeight="1" x14ac:dyDescent="0.2">
      <c r="B756" s="20"/>
    </row>
    <row r="757" spans="2:2" ht="14.25" customHeight="1" x14ac:dyDescent="0.2">
      <c r="B757" s="20"/>
    </row>
    <row r="758" spans="2:2" ht="14.25" customHeight="1" x14ac:dyDescent="0.2">
      <c r="B758" s="20"/>
    </row>
    <row r="759" spans="2:2" ht="14.25" customHeight="1" x14ac:dyDescent="0.2">
      <c r="B759" s="20"/>
    </row>
    <row r="760" spans="2:2" ht="14.25" customHeight="1" x14ac:dyDescent="0.2">
      <c r="B760" s="20"/>
    </row>
    <row r="761" spans="2:2" ht="14.25" customHeight="1" x14ac:dyDescent="0.2">
      <c r="B761" s="20"/>
    </row>
    <row r="762" spans="2:2" ht="14.25" customHeight="1" x14ac:dyDescent="0.2">
      <c r="B762" s="20"/>
    </row>
    <row r="763" spans="2:2" ht="14.25" customHeight="1" x14ac:dyDescent="0.2">
      <c r="B763" s="20"/>
    </row>
    <row r="764" spans="2:2" ht="14.25" customHeight="1" x14ac:dyDescent="0.2">
      <c r="B764" s="20"/>
    </row>
    <row r="765" spans="2:2" ht="14.25" customHeight="1" x14ac:dyDescent="0.2">
      <c r="B765" s="20"/>
    </row>
    <row r="766" spans="2:2" ht="14.25" customHeight="1" x14ac:dyDescent="0.2">
      <c r="B766" s="20"/>
    </row>
    <row r="767" spans="2:2" ht="14.25" customHeight="1" x14ac:dyDescent="0.2">
      <c r="B767" s="20"/>
    </row>
    <row r="768" spans="2:2" ht="14.25" customHeight="1" x14ac:dyDescent="0.2">
      <c r="B768" s="20"/>
    </row>
    <row r="769" spans="2:2" ht="14.25" customHeight="1" x14ac:dyDescent="0.2">
      <c r="B769" s="20"/>
    </row>
    <row r="770" spans="2:2" ht="14.25" customHeight="1" x14ac:dyDescent="0.2">
      <c r="B770" s="20"/>
    </row>
    <row r="771" spans="2:2" ht="14.25" customHeight="1" x14ac:dyDescent="0.2">
      <c r="B771" s="20"/>
    </row>
    <row r="772" spans="2:2" ht="14.25" customHeight="1" x14ac:dyDescent="0.2">
      <c r="B772" s="20"/>
    </row>
    <row r="773" spans="2:2" ht="14.25" customHeight="1" x14ac:dyDescent="0.2">
      <c r="B773" s="20"/>
    </row>
    <row r="774" spans="2:2" ht="14.25" customHeight="1" x14ac:dyDescent="0.2">
      <c r="B774" s="20"/>
    </row>
    <row r="775" spans="2:2" ht="14.25" customHeight="1" x14ac:dyDescent="0.2">
      <c r="B775" s="20"/>
    </row>
    <row r="776" spans="2:2" ht="14.25" customHeight="1" x14ac:dyDescent="0.2">
      <c r="B776" s="20"/>
    </row>
    <row r="777" spans="2:2" ht="14.25" customHeight="1" x14ac:dyDescent="0.2">
      <c r="B777" s="20"/>
    </row>
    <row r="778" spans="2:2" ht="14.25" customHeight="1" x14ac:dyDescent="0.2">
      <c r="B778" s="20"/>
    </row>
    <row r="779" spans="2:2" ht="14.25" customHeight="1" x14ac:dyDescent="0.2">
      <c r="B779" s="20"/>
    </row>
    <row r="780" spans="2:2" ht="14.25" customHeight="1" x14ac:dyDescent="0.2">
      <c r="B780" s="20"/>
    </row>
    <row r="781" spans="2:2" ht="14.25" customHeight="1" x14ac:dyDescent="0.2">
      <c r="B781" s="20"/>
    </row>
    <row r="782" spans="2:2" ht="14.25" customHeight="1" x14ac:dyDescent="0.2">
      <c r="B782" s="20"/>
    </row>
    <row r="783" spans="2:2" ht="14.25" customHeight="1" x14ac:dyDescent="0.2">
      <c r="B783" s="20"/>
    </row>
    <row r="784" spans="2:2" ht="14.25" customHeight="1" x14ac:dyDescent="0.2">
      <c r="B784" s="20"/>
    </row>
    <row r="785" spans="2:2" ht="14.25" customHeight="1" x14ac:dyDescent="0.2">
      <c r="B785" s="20"/>
    </row>
    <row r="786" spans="2:2" ht="14.25" customHeight="1" x14ac:dyDescent="0.2">
      <c r="B786" s="20"/>
    </row>
    <row r="787" spans="2:2" ht="14.25" customHeight="1" x14ac:dyDescent="0.2">
      <c r="B787" s="20"/>
    </row>
    <row r="788" spans="2:2" ht="14.25" customHeight="1" x14ac:dyDescent="0.2">
      <c r="B788" s="20"/>
    </row>
    <row r="789" spans="2:2" ht="14.25" customHeight="1" x14ac:dyDescent="0.2">
      <c r="B789" s="20"/>
    </row>
    <row r="790" spans="2:2" ht="14.25" customHeight="1" x14ac:dyDescent="0.2">
      <c r="B790" s="20"/>
    </row>
    <row r="791" spans="2:2" ht="14.25" customHeight="1" x14ac:dyDescent="0.2">
      <c r="B791" s="20"/>
    </row>
    <row r="792" spans="2:2" ht="14.25" customHeight="1" x14ac:dyDescent="0.2">
      <c r="B792" s="20"/>
    </row>
    <row r="793" spans="2:2" ht="14.25" customHeight="1" x14ac:dyDescent="0.2">
      <c r="B793" s="20"/>
    </row>
    <row r="794" spans="2:2" ht="14.25" customHeight="1" x14ac:dyDescent="0.2">
      <c r="B794" s="20"/>
    </row>
    <row r="795" spans="2:2" ht="14.25" customHeight="1" x14ac:dyDescent="0.2">
      <c r="B795" s="20"/>
    </row>
    <row r="796" spans="2:2" ht="14.25" customHeight="1" x14ac:dyDescent="0.2">
      <c r="B796" s="20"/>
    </row>
    <row r="797" spans="2:2" ht="14.25" customHeight="1" x14ac:dyDescent="0.2">
      <c r="B797" s="20"/>
    </row>
    <row r="798" spans="2:2" ht="14.25" customHeight="1" x14ac:dyDescent="0.2">
      <c r="B798" s="20"/>
    </row>
    <row r="799" spans="2:2" ht="14.25" customHeight="1" x14ac:dyDescent="0.2">
      <c r="B799" s="20"/>
    </row>
    <row r="800" spans="2:2" ht="14.25" customHeight="1" x14ac:dyDescent="0.2">
      <c r="B800" s="20"/>
    </row>
    <row r="801" spans="2:2" ht="14.25" customHeight="1" x14ac:dyDescent="0.2">
      <c r="B801" s="20"/>
    </row>
    <row r="802" spans="2:2" ht="14.25" customHeight="1" x14ac:dyDescent="0.2">
      <c r="B802" s="20"/>
    </row>
    <row r="803" spans="2:2" ht="14.25" customHeight="1" x14ac:dyDescent="0.2">
      <c r="B803" s="20"/>
    </row>
    <row r="804" spans="2:2" ht="14.25" customHeight="1" x14ac:dyDescent="0.2">
      <c r="B804" s="20"/>
    </row>
    <row r="805" spans="2:2" ht="14.25" customHeight="1" x14ac:dyDescent="0.2">
      <c r="B805" s="20"/>
    </row>
    <row r="806" spans="2:2" ht="14.25" customHeight="1" x14ac:dyDescent="0.2">
      <c r="B806" s="20"/>
    </row>
    <row r="807" spans="2:2" ht="14.25" customHeight="1" x14ac:dyDescent="0.2">
      <c r="B807" s="20"/>
    </row>
    <row r="808" spans="2:2" ht="14.25" customHeight="1" x14ac:dyDescent="0.2">
      <c r="B808" s="20"/>
    </row>
    <row r="809" spans="2:2" ht="14.25" customHeight="1" x14ac:dyDescent="0.2">
      <c r="B809" s="20"/>
    </row>
    <row r="810" spans="2:2" ht="14.25" customHeight="1" x14ac:dyDescent="0.2">
      <c r="B810" s="20"/>
    </row>
    <row r="811" spans="2:2" ht="14.25" customHeight="1" x14ac:dyDescent="0.2">
      <c r="B811" s="20"/>
    </row>
    <row r="812" spans="2:2" ht="14.25" customHeight="1" x14ac:dyDescent="0.2">
      <c r="B812" s="20"/>
    </row>
    <row r="813" spans="2:2" ht="14.25" customHeight="1" x14ac:dyDescent="0.2">
      <c r="B813" s="20"/>
    </row>
    <row r="814" spans="2:2" ht="14.25" customHeight="1" x14ac:dyDescent="0.2">
      <c r="B814" s="20"/>
    </row>
    <row r="815" spans="2:2" ht="14.25" customHeight="1" x14ac:dyDescent="0.2">
      <c r="B815" s="20"/>
    </row>
    <row r="816" spans="2:2" ht="14.25" customHeight="1" x14ac:dyDescent="0.2">
      <c r="B816" s="20"/>
    </row>
    <row r="817" spans="2:2" ht="14.25" customHeight="1" x14ac:dyDescent="0.2">
      <c r="B817" s="20"/>
    </row>
    <row r="818" spans="2:2" ht="14.25" customHeight="1" x14ac:dyDescent="0.2">
      <c r="B818" s="20"/>
    </row>
    <row r="819" spans="2:2" ht="14.25" customHeight="1" x14ac:dyDescent="0.2">
      <c r="B819" s="20"/>
    </row>
    <row r="820" spans="2:2" ht="14.25" customHeight="1" x14ac:dyDescent="0.2">
      <c r="B820" s="20"/>
    </row>
    <row r="821" spans="2:2" ht="14.25" customHeight="1" x14ac:dyDescent="0.2">
      <c r="B821" s="20"/>
    </row>
    <row r="822" spans="2:2" ht="14.25" customHeight="1" x14ac:dyDescent="0.2">
      <c r="B822" s="20"/>
    </row>
    <row r="823" spans="2:2" ht="14.25" customHeight="1" x14ac:dyDescent="0.2">
      <c r="B823" s="20"/>
    </row>
    <row r="824" spans="2:2" ht="14.25" customHeight="1" x14ac:dyDescent="0.2">
      <c r="B824" s="20"/>
    </row>
    <row r="825" spans="2:2" ht="14.25" customHeight="1" x14ac:dyDescent="0.2">
      <c r="B825" s="20"/>
    </row>
    <row r="826" spans="2:2" ht="14.25" customHeight="1" x14ac:dyDescent="0.2">
      <c r="B826" s="20"/>
    </row>
    <row r="827" spans="2:2" ht="14.25" customHeight="1" x14ac:dyDescent="0.2">
      <c r="B827" s="20"/>
    </row>
    <row r="828" spans="2:2" ht="14.25" customHeight="1" x14ac:dyDescent="0.2">
      <c r="B828" s="20"/>
    </row>
    <row r="829" spans="2:2" ht="14.25" customHeight="1" x14ac:dyDescent="0.2">
      <c r="B829" s="20"/>
    </row>
    <row r="830" spans="2:2" ht="14.25" customHeight="1" x14ac:dyDescent="0.2">
      <c r="B830" s="20"/>
    </row>
    <row r="831" spans="2:2" ht="14.25" customHeight="1" x14ac:dyDescent="0.2">
      <c r="B831" s="20"/>
    </row>
    <row r="832" spans="2:2" ht="14.25" customHeight="1" x14ac:dyDescent="0.2">
      <c r="B832" s="20"/>
    </row>
    <row r="833" spans="2:2" ht="14.25" customHeight="1" x14ac:dyDescent="0.2">
      <c r="B833" s="20"/>
    </row>
    <row r="834" spans="2:2" ht="14.25" customHeight="1" x14ac:dyDescent="0.2">
      <c r="B834" s="20"/>
    </row>
    <row r="835" spans="2:2" ht="14.25" customHeight="1" x14ac:dyDescent="0.2">
      <c r="B835" s="20"/>
    </row>
    <row r="836" spans="2:2" ht="14.25" customHeight="1" x14ac:dyDescent="0.2">
      <c r="B836" s="20"/>
    </row>
    <row r="837" spans="2:2" ht="14.25" customHeight="1" x14ac:dyDescent="0.2">
      <c r="B837" s="20"/>
    </row>
    <row r="838" spans="2:2" ht="14.25" customHeight="1" x14ac:dyDescent="0.2">
      <c r="B838" s="20"/>
    </row>
    <row r="839" spans="2:2" ht="14.25" customHeight="1" x14ac:dyDescent="0.2">
      <c r="B839" s="20"/>
    </row>
    <row r="840" spans="2:2" ht="14.25" customHeight="1" x14ac:dyDescent="0.2">
      <c r="B840" s="20"/>
    </row>
    <row r="841" spans="2:2" ht="14.25" customHeight="1" x14ac:dyDescent="0.2">
      <c r="B841" s="20"/>
    </row>
    <row r="842" spans="2:2" ht="14.25" customHeight="1" x14ac:dyDescent="0.2">
      <c r="B842" s="20"/>
    </row>
    <row r="843" spans="2:2" ht="14.25" customHeight="1" x14ac:dyDescent="0.2">
      <c r="B843" s="20"/>
    </row>
    <row r="844" spans="2:2" ht="14.25" customHeight="1" x14ac:dyDescent="0.2">
      <c r="B844" s="20"/>
    </row>
    <row r="845" spans="2:2" ht="14.25" customHeight="1" x14ac:dyDescent="0.2">
      <c r="B845" s="20"/>
    </row>
    <row r="846" spans="2:2" ht="14.25" customHeight="1" x14ac:dyDescent="0.2">
      <c r="B846" s="20"/>
    </row>
    <row r="847" spans="2:2" ht="14.25" customHeight="1" x14ac:dyDescent="0.2">
      <c r="B847" s="20"/>
    </row>
    <row r="848" spans="2:2" ht="14.25" customHeight="1" x14ac:dyDescent="0.2">
      <c r="B848" s="20"/>
    </row>
    <row r="849" spans="2:2" ht="14.25" customHeight="1" x14ac:dyDescent="0.2">
      <c r="B849" s="20"/>
    </row>
    <row r="850" spans="2:2" ht="14.25" customHeight="1" x14ac:dyDescent="0.2">
      <c r="B850" s="20"/>
    </row>
    <row r="851" spans="2:2" ht="14.25" customHeight="1" x14ac:dyDescent="0.2">
      <c r="B851" s="20"/>
    </row>
    <row r="852" spans="2:2" ht="14.25" customHeight="1" x14ac:dyDescent="0.2">
      <c r="B852" s="20"/>
    </row>
    <row r="853" spans="2:2" ht="14.25" customHeight="1" x14ac:dyDescent="0.2">
      <c r="B853" s="20"/>
    </row>
    <row r="854" spans="2:2" ht="14.25" customHeight="1" x14ac:dyDescent="0.2">
      <c r="B854" s="20"/>
    </row>
    <row r="855" spans="2:2" ht="14.25" customHeight="1" x14ac:dyDescent="0.2">
      <c r="B855" s="20"/>
    </row>
    <row r="856" spans="2:2" ht="14.25" customHeight="1" x14ac:dyDescent="0.2">
      <c r="B856" s="20"/>
    </row>
    <row r="857" spans="2:2" ht="14.25" customHeight="1" x14ac:dyDescent="0.2">
      <c r="B857" s="20"/>
    </row>
    <row r="858" spans="2:2" ht="14.25" customHeight="1" x14ac:dyDescent="0.2">
      <c r="B858" s="20"/>
    </row>
    <row r="859" spans="2:2" ht="14.25" customHeight="1" x14ac:dyDescent="0.2">
      <c r="B859" s="20"/>
    </row>
    <row r="860" spans="2:2" ht="14.25" customHeight="1" x14ac:dyDescent="0.2">
      <c r="B860" s="20"/>
    </row>
    <row r="861" spans="2:2" ht="14.25" customHeight="1" x14ac:dyDescent="0.2">
      <c r="B861" s="20"/>
    </row>
    <row r="862" spans="2:2" ht="14.25" customHeight="1" x14ac:dyDescent="0.2">
      <c r="B862" s="20"/>
    </row>
    <row r="863" spans="2:2" ht="14.25" customHeight="1" x14ac:dyDescent="0.2">
      <c r="B863" s="20"/>
    </row>
    <row r="864" spans="2:2" ht="14.25" customHeight="1" x14ac:dyDescent="0.2">
      <c r="B864" s="20"/>
    </row>
    <row r="865" spans="2:2" ht="14.25" customHeight="1" x14ac:dyDescent="0.2">
      <c r="B865" s="20"/>
    </row>
    <row r="866" spans="2:2" ht="14.25" customHeight="1" x14ac:dyDescent="0.2">
      <c r="B866" s="20"/>
    </row>
    <row r="867" spans="2:2" ht="14.25" customHeight="1" x14ac:dyDescent="0.2">
      <c r="B867" s="20"/>
    </row>
    <row r="868" spans="2:2" ht="14.25" customHeight="1" x14ac:dyDescent="0.2">
      <c r="B868" s="20"/>
    </row>
    <row r="869" spans="2:2" ht="14.25" customHeight="1" x14ac:dyDescent="0.2">
      <c r="B869" s="20"/>
    </row>
    <row r="870" spans="2:2" ht="14.25" customHeight="1" x14ac:dyDescent="0.2">
      <c r="B870" s="20"/>
    </row>
    <row r="871" spans="2:2" ht="14.25" customHeight="1" x14ac:dyDescent="0.2">
      <c r="B871" s="20"/>
    </row>
    <row r="872" spans="2:2" ht="14.25" customHeight="1" x14ac:dyDescent="0.2">
      <c r="B872" s="20"/>
    </row>
    <row r="873" spans="2:2" ht="14.25" customHeight="1" x14ac:dyDescent="0.2">
      <c r="B873" s="20"/>
    </row>
  </sheetData>
  <sheetProtection algorithmName="SHA-512" hashValue="xGy305dbJxEAwLtKmjjqB9KSmW69xOaBiBIRC4sB7PBOQSa4b1MSqj+1OkvG60Rxow/p3hQ/a2OLDTF992RKGw==" saltValue="SEiCtlFop9qwGLsBUa1FRQ==" spinCount="100000" sheet="1" objects="1" scenarios="1"/>
  <mergeCells count="11">
    <mergeCell ref="C6:C8"/>
    <mergeCell ref="A14:E14"/>
    <mergeCell ref="F14:G14"/>
    <mergeCell ref="A9:G9"/>
    <mergeCell ref="A5:G5"/>
    <mergeCell ref="A6:A8"/>
    <mergeCell ref="B6:B8"/>
    <mergeCell ref="D6:D8"/>
    <mergeCell ref="E6:E8"/>
    <mergeCell ref="F6:F8"/>
    <mergeCell ref="G6:G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51393-4C2D-AA4E-A369-A91DE04F756D}">
  <sheetPr>
    <tabColor theme="7"/>
  </sheetPr>
  <dimension ref="A1:H877"/>
  <sheetViews>
    <sheetView topLeftCell="A2" zoomScale="135" zoomScaleNormal="90" workbookViewId="0">
      <selection activeCell="G15" sqref="G15:H15"/>
    </sheetView>
  </sheetViews>
  <sheetFormatPr baseColWidth="10" defaultColWidth="14.5" defaultRowHeight="16" x14ac:dyDescent="0.2"/>
  <cols>
    <col min="1" max="1" width="19" style="9" customWidth="1"/>
    <col min="2" max="2" width="28" style="9" customWidth="1"/>
    <col min="3" max="3" width="41" style="9" customWidth="1"/>
    <col min="4" max="4" width="29" style="9" customWidth="1"/>
    <col min="5" max="5" width="20.33203125" style="9" customWidth="1"/>
    <col min="6" max="6" width="23" style="9" customWidth="1"/>
    <col min="7" max="7" width="24.1640625" style="9" customWidth="1"/>
    <col min="8" max="8" width="16.5" style="9" customWidth="1"/>
    <col min="9" max="23" width="8.83203125" style="9" customWidth="1"/>
    <col min="24" max="16384" width="14.5" style="9"/>
  </cols>
  <sheetData>
    <row r="1" spans="1:8" ht="23" x14ac:dyDescent="0.25">
      <c r="A1" s="6" t="s">
        <v>44</v>
      </c>
    </row>
    <row r="3" spans="1:8" x14ac:dyDescent="0.2">
      <c r="A3" s="9" t="s">
        <v>118</v>
      </c>
    </row>
    <row r="4" spans="1:8" s="12" customFormat="1" ht="15" customHeight="1" thickBot="1" x14ac:dyDescent="0.25"/>
    <row r="5" spans="1:8" s="12" customFormat="1" ht="51" customHeight="1" thickBot="1" x14ac:dyDescent="0.25">
      <c r="A5" s="158" t="s">
        <v>97</v>
      </c>
      <c r="B5" s="159"/>
      <c r="C5" s="159"/>
      <c r="D5" s="159"/>
      <c r="E5" s="159"/>
      <c r="F5" s="159"/>
      <c r="G5" s="159"/>
      <c r="H5" s="160"/>
    </row>
    <row r="6" spans="1:8" ht="24" customHeight="1" x14ac:dyDescent="0.2">
      <c r="A6" s="170" t="s">
        <v>43</v>
      </c>
      <c r="B6" s="144" t="s">
        <v>137</v>
      </c>
      <c r="C6" s="167" t="s">
        <v>67</v>
      </c>
      <c r="D6" s="167" t="s">
        <v>66</v>
      </c>
      <c r="E6" s="144" t="s">
        <v>107</v>
      </c>
      <c r="F6" s="144" t="s">
        <v>64</v>
      </c>
      <c r="G6" s="144" t="s">
        <v>63</v>
      </c>
      <c r="H6" s="164" t="s">
        <v>1</v>
      </c>
    </row>
    <row r="7" spans="1:8" ht="41" customHeight="1" x14ac:dyDescent="0.2">
      <c r="A7" s="126"/>
      <c r="B7" s="145"/>
      <c r="C7" s="168"/>
      <c r="D7" s="168"/>
      <c r="E7" s="145"/>
      <c r="F7" s="145"/>
      <c r="G7" s="145"/>
      <c r="H7" s="165"/>
    </row>
    <row r="8" spans="1:8" ht="16.5" customHeight="1" thickBot="1" x14ac:dyDescent="0.25">
      <c r="A8" s="127"/>
      <c r="B8" s="146"/>
      <c r="C8" s="169"/>
      <c r="D8" s="169"/>
      <c r="E8" s="146"/>
      <c r="F8" s="146"/>
      <c r="G8" s="146"/>
      <c r="H8" s="166"/>
    </row>
    <row r="9" spans="1:8" s="20" customFormat="1" ht="38" customHeight="1" x14ac:dyDescent="0.2">
      <c r="A9" s="99" t="s">
        <v>60</v>
      </c>
      <c r="B9" s="24" t="s">
        <v>134</v>
      </c>
      <c r="C9" s="24" t="s">
        <v>68</v>
      </c>
      <c r="D9" s="35" t="s">
        <v>65</v>
      </c>
      <c r="E9" s="54"/>
      <c r="F9" s="38">
        <f>E9*60</f>
        <v>0</v>
      </c>
      <c r="G9" s="38">
        <f>F9*H9</f>
        <v>0</v>
      </c>
      <c r="H9" s="100">
        <v>14</v>
      </c>
    </row>
    <row r="10" spans="1:8" ht="39" customHeight="1" x14ac:dyDescent="0.2">
      <c r="A10" s="99" t="s">
        <v>61</v>
      </c>
      <c r="B10" s="24" t="s">
        <v>135</v>
      </c>
      <c r="C10" s="24" t="s">
        <v>101</v>
      </c>
      <c r="D10" s="35" t="s">
        <v>65</v>
      </c>
      <c r="E10" s="54"/>
      <c r="F10" s="18">
        <f t="shared" ref="F10:F14" si="0">E10*60</f>
        <v>0</v>
      </c>
      <c r="G10" s="38">
        <f>F10*H9</f>
        <v>0</v>
      </c>
      <c r="H10" s="101">
        <v>17</v>
      </c>
    </row>
    <row r="11" spans="1:8" ht="40" customHeight="1" x14ac:dyDescent="0.2">
      <c r="A11" s="99" t="s">
        <v>61</v>
      </c>
      <c r="B11" s="24" t="s">
        <v>134</v>
      </c>
      <c r="C11" s="24" t="s">
        <v>68</v>
      </c>
      <c r="D11" s="35" t="s">
        <v>65</v>
      </c>
      <c r="E11" s="54"/>
      <c r="F11" s="18">
        <f t="shared" si="0"/>
        <v>0</v>
      </c>
      <c r="G11" s="38">
        <f>F11*H9</f>
        <v>0</v>
      </c>
      <c r="H11" s="101">
        <v>5</v>
      </c>
    </row>
    <row r="12" spans="1:8" ht="42" customHeight="1" x14ac:dyDescent="0.2">
      <c r="A12" s="99" t="s">
        <v>62</v>
      </c>
      <c r="B12" s="24" t="s">
        <v>135</v>
      </c>
      <c r="C12" s="24" t="s">
        <v>102</v>
      </c>
      <c r="D12" s="35" t="s">
        <v>65</v>
      </c>
      <c r="E12" s="54"/>
      <c r="F12" s="18">
        <f t="shared" si="0"/>
        <v>0</v>
      </c>
      <c r="G12" s="38">
        <f t="shared" ref="G12:G14" si="1">F12*H10</f>
        <v>0</v>
      </c>
      <c r="H12" s="102">
        <v>5</v>
      </c>
    </row>
    <row r="13" spans="1:8" ht="38" customHeight="1" x14ac:dyDescent="0.2">
      <c r="A13" s="99" t="s">
        <v>62</v>
      </c>
      <c r="B13" s="24" t="s">
        <v>136</v>
      </c>
      <c r="C13" s="24" t="s">
        <v>68</v>
      </c>
      <c r="D13" s="35" t="s">
        <v>65</v>
      </c>
      <c r="E13" s="54"/>
      <c r="F13" s="18">
        <f t="shared" si="0"/>
        <v>0</v>
      </c>
      <c r="G13" s="38">
        <f t="shared" si="1"/>
        <v>0</v>
      </c>
      <c r="H13" s="102">
        <v>3</v>
      </c>
    </row>
    <row r="14" spans="1:8" ht="67" customHeight="1" thickBot="1" x14ac:dyDescent="0.25">
      <c r="A14" s="103" t="s">
        <v>129</v>
      </c>
      <c r="B14" s="106" t="s">
        <v>128</v>
      </c>
      <c r="C14" s="107" t="s">
        <v>92</v>
      </c>
      <c r="D14" s="108" t="s">
        <v>127</v>
      </c>
      <c r="E14" s="109"/>
      <c r="F14" s="110">
        <f t="shared" si="0"/>
        <v>0</v>
      </c>
      <c r="G14" s="111">
        <f t="shared" si="1"/>
        <v>0</v>
      </c>
      <c r="H14" s="112">
        <v>4</v>
      </c>
    </row>
    <row r="15" spans="1:8" ht="25" customHeight="1" thickBot="1" x14ac:dyDescent="0.25">
      <c r="A15" s="171" t="s">
        <v>124</v>
      </c>
      <c r="B15" s="172"/>
      <c r="C15" s="172"/>
      <c r="D15" s="172"/>
      <c r="E15" s="172"/>
      <c r="F15" s="173"/>
      <c r="G15" s="174">
        <f>SUM(G9:G14)</f>
        <v>0</v>
      </c>
      <c r="H15" s="173"/>
    </row>
    <row r="16" spans="1:8" ht="14.25" customHeight="1" x14ac:dyDescent="0.2">
      <c r="B16" s="20"/>
    </row>
    <row r="17" spans="1:6" ht="15" customHeight="1" x14ac:dyDescent="0.2"/>
    <row r="20" spans="1:6" ht="15" customHeight="1" x14ac:dyDescent="0.2"/>
    <row r="21" spans="1:6" ht="15" customHeight="1" x14ac:dyDescent="0.2"/>
    <row r="22" spans="1:6" ht="14.25" customHeight="1" x14ac:dyDescent="0.2">
      <c r="B22" s="20"/>
      <c r="C22"/>
    </row>
    <row r="23" spans="1:6" ht="14.25" customHeight="1" x14ac:dyDescent="0.2">
      <c r="A23" s="10"/>
      <c r="B23" s="21"/>
      <c r="C23"/>
    </row>
    <row r="24" spans="1:6" ht="14.25" customHeight="1" x14ac:dyDescent="0.2">
      <c r="B24" s="22"/>
      <c r="C24"/>
    </row>
    <row r="25" spans="1:6" ht="14.25" customHeight="1" x14ac:dyDescent="0.2">
      <c r="B25" s="20"/>
      <c r="C25"/>
    </row>
    <row r="26" spans="1:6" ht="14.25" customHeight="1" x14ac:dyDescent="0.2">
      <c r="B26" s="20"/>
      <c r="D26" s="12"/>
      <c r="E26" s="12"/>
      <c r="F26" s="12"/>
    </row>
    <row r="27" spans="1:6" ht="14.25" customHeight="1" x14ac:dyDescent="0.2">
      <c r="B27" s="20"/>
      <c r="D27" s="12"/>
      <c r="E27" s="12"/>
      <c r="F27" s="12"/>
    </row>
    <row r="28" spans="1:6" ht="14.25" customHeight="1" x14ac:dyDescent="0.2">
      <c r="B28" s="20"/>
      <c r="D28" s="12"/>
      <c r="E28" s="12"/>
      <c r="F28" s="12"/>
    </row>
    <row r="29" spans="1:6" ht="14.25" customHeight="1" x14ac:dyDescent="0.2">
      <c r="B29" s="20"/>
      <c r="D29" s="12"/>
      <c r="E29" s="12"/>
      <c r="F29" s="12"/>
    </row>
    <row r="30" spans="1:6" ht="14.25" customHeight="1" x14ac:dyDescent="0.2">
      <c r="B30" s="20"/>
      <c r="D30" s="12"/>
      <c r="E30" s="12"/>
      <c r="F30" s="12"/>
    </row>
    <row r="31" spans="1:6" ht="14.25" customHeight="1" x14ac:dyDescent="0.2">
      <c r="B31" s="20"/>
      <c r="D31" s="12"/>
      <c r="E31" s="12"/>
      <c r="F31" s="12"/>
    </row>
    <row r="32" spans="1:6" ht="14.25" customHeight="1" x14ac:dyDescent="0.2">
      <c r="B32" s="20"/>
      <c r="D32" s="12"/>
      <c r="E32" s="12"/>
      <c r="F32" s="12"/>
    </row>
    <row r="33" spans="2:6" ht="14.25" customHeight="1" x14ac:dyDescent="0.2">
      <c r="B33" s="20"/>
      <c r="D33" s="12"/>
      <c r="E33" s="12"/>
      <c r="F33" s="12"/>
    </row>
    <row r="34" spans="2:6" ht="14.25" customHeight="1" x14ac:dyDescent="0.2">
      <c r="B34" s="20"/>
    </row>
    <row r="35" spans="2:6" ht="14.25" customHeight="1" x14ac:dyDescent="0.2">
      <c r="B35" s="20"/>
    </row>
    <row r="36" spans="2:6" ht="14.25" customHeight="1" x14ac:dyDescent="0.2">
      <c r="B36" s="20"/>
    </row>
    <row r="37" spans="2:6" ht="14.25" customHeight="1" x14ac:dyDescent="0.2">
      <c r="B37" s="20"/>
    </row>
    <row r="38" spans="2:6" ht="14.25" customHeight="1" x14ac:dyDescent="0.2">
      <c r="B38" s="20"/>
    </row>
    <row r="39" spans="2:6" ht="14.25" customHeight="1" x14ac:dyDescent="0.2">
      <c r="B39" s="20"/>
    </row>
    <row r="40" spans="2:6" ht="14.25" customHeight="1" x14ac:dyDescent="0.2">
      <c r="B40" s="20"/>
    </row>
    <row r="41" spans="2:6" ht="14.25" customHeight="1" x14ac:dyDescent="0.2">
      <c r="B41" s="20"/>
    </row>
    <row r="42" spans="2:6" ht="14.25" customHeight="1" x14ac:dyDescent="0.2">
      <c r="B42" s="20"/>
    </row>
    <row r="43" spans="2:6" ht="14.25" customHeight="1" x14ac:dyDescent="0.2">
      <c r="B43" s="20"/>
    </row>
    <row r="44" spans="2:6" ht="14.25" customHeight="1" x14ac:dyDescent="0.2">
      <c r="B44" s="20"/>
    </row>
    <row r="45" spans="2:6" ht="14.25" customHeight="1" x14ac:dyDescent="0.2">
      <c r="B45" s="20"/>
    </row>
    <row r="46" spans="2:6" ht="14.25" customHeight="1" x14ac:dyDescent="0.2">
      <c r="B46" s="20"/>
    </row>
    <row r="47" spans="2:6" ht="14.25" customHeight="1" x14ac:dyDescent="0.2">
      <c r="B47" s="20"/>
    </row>
    <row r="48" spans="2:6" ht="14.25" customHeight="1" x14ac:dyDescent="0.2">
      <c r="B48" s="20"/>
    </row>
    <row r="49" spans="2:2" ht="14.25" customHeight="1" x14ac:dyDescent="0.2">
      <c r="B49" s="20"/>
    </row>
    <row r="50" spans="2:2" ht="14.25" customHeight="1" x14ac:dyDescent="0.2">
      <c r="B50" s="20"/>
    </row>
    <row r="51" spans="2:2" ht="14.25" customHeight="1" x14ac:dyDescent="0.2">
      <c r="B51" s="20"/>
    </row>
    <row r="52" spans="2:2" ht="14.25" customHeight="1" x14ac:dyDescent="0.2">
      <c r="B52" s="20"/>
    </row>
    <row r="53" spans="2:2" ht="14.25" customHeight="1" x14ac:dyDescent="0.2">
      <c r="B53" s="20"/>
    </row>
    <row r="54" spans="2:2" ht="14.25" customHeight="1" x14ac:dyDescent="0.2">
      <c r="B54" s="20"/>
    </row>
    <row r="55" spans="2:2" ht="14.25" customHeight="1" x14ac:dyDescent="0.2">
      <c r="B55" s="20"/>
    </row>
    <row r="56" spans="2:2" ht="14.25" customHeight="1" x14ac:dyDescent="0.2">
      <c r="B56" s="20"/>
    </row>
    <row r="57" spans="2:2" ht="14.25" customHeight="1" x14ac:dyDescent="0.2">
      <c r="B57" s="20"/>
    </row>
    <row r="58" spans="2:2" ht="14.25" customHeight="1" x14ac:dyDescent="0.2">
      <c r="B58" s="20"/>
    </row>
    <row r="59" spans="2:2" ht="14.25" customHeight="1" x14ac:dyDescent="0.2">
      <c r="B59" s="20"/>
    </row>
    <row r="60" spans="2:2" ht="14.25" customHeight="1" x14ac:dyDescent="0.2">
      <c r="B60" s="20"/>
    </row>
    <row r="61" spans="2:2" ht="14.25" customHeight="1" x14ac:dyDescent="0.2">
      <c r="B61" s="20"/>
    </row>
    <row r="62" spans="2:2" ht="14.25" customHeight="1" x14ac:dyDescent="0.2">
      <c r="B62" s="20"/>
    </row>
    <row r="63" spans="2:2" ht="14.25" customHeight="1" x14ac:dyDescent="0.2">
      <c r="B63" s="20"/>
    </row>
    <row r="64" spans="2:2" ht="14.25" customHeight="1" x14ac:dyDescent="0.2">
      <c r="B64" s="20"/>
    </row>
    <row r="65" spans="2:2" ht="14.25" customHeight="1" x14ac:dyDescent="0.2">
      <c r="B65" s="20"/>
    </row>
    <row r="66" spans="2:2" ht="14.25" customHeight="1" x14ac:dyDescent="0.2">
      <c r="B66" s="20"/>
    </row>
    <row r="67" spans="2:2" ht="14.25" customHeight="1" x14ac:dyDescent="0.2">
      <c r="B67" s="20"/>
    </row>
    <row r="68" spans="2:2" ht="14.25" customHeight="1" x14ac:dyDescent="0.2">
      <c r="B68" s="20"/>
    </row>
    <row r="69" spans="2:2" ht="14.25" customHeight="1" x14ac:dyDescent="0.2">
      <c r="B69" s="20"/>
    </row>
    <row r="70" spans="2:2" ht="14.25" customHeight="1" x14ac:dyDescent="0.2">
      <c r="B70" s="20"/>
    </row>
    <row r="71" spans="2:2" ht="14.25" customHeight="1" x14ac:dyDescent="0.2">
      <c r="B71" s="20"/>
    </row>
    <row r="72" spans="2:2" ht="14.25" customHeight="1" x14ac:dyDescent="0.2">
      <c r="B72" s="20"/>
    </row>
    <row r="73" spans="2:2" ht="14.25" customHeight="1" x14ac:dyDescent="0.2">
      <c r="B73" s="20"/>
    </row>
    <row r="74" spans="2:2" ht="14.25" customHeight="1" x14ac:dyDescent="0.2">
      <c r="B74" s="20"/>
    </row>
    <row r="75" spans="2:2" ht="14.25" customHeight="1" x14ac:dyDescent="0.2">
      <c r="B75" s="20"/>
    </row>
    <row r="76" spans="2:2" ht="14.25" customHeight="1" x14ac:dyDescent="0.2">
      <c r="B76" s="20"/>
    </row>
    <row r="77" spans="2:2" ht="14.25" customHeight="1" x14ac:dyDescent="0.2">
      <c r="B77" s="20"/>
    </row>
    <row r="78" spans="2:2" ht="14.25" customHeight="1" x14ac:dyDescent="0.2">
      <c r="B78" s="20"/>
    </row>
    <row r="79" spans="2:2" ht="14.25" customHeight="1" x14ac:dyDescent="0.2">
      <c r="B79" s="20"/>
    </row>
    <row r="80" spans="2:2" ht="14.25" customHeight="1" x14ac:dyDescent="0.2">
      <c r="B80" s="20"/>
    </row>
    <row r="81" spans="2:2" ht="14.25" customHeight="1" x14ac:dyDescent="0.2">
      <c r="B81" s="20"/>
    </row>
    <row r="82" spans="2:2" ht="14.25" customHeight="1" x14ac:dyDescent="0.2">
      <c r="B82" s="20"/>
    </row>
    <row r="83" spans="2:2" ht="14.25" customHeight="1" x14ac:dyDescent="0.2">
      <c r="B83" s="20"/>
    </row>
    <row r="84" spans="2:2" ht="14.25" customHeight="1" x14ac:dyDescent="0.2">
      <c r="B84" s="20"/>
    </row>
    <row r="85" spans="2:2" ht="14.25" customHeight="1" x14ac:dyDescent="0.2">
      <c r="B85" s="20"/>
    </row>
    <row r="86" spans="2:2" ht="14.25" customHeight="1" x14ac:dyDescent="0.2">
      <c r="B86" s="20"/>
    </row>
    <row r="87" spans="2:2" ht="14.25" customHeight="1" x14ac:dyDescent="0.2">
      <c r="B87" s="20"/>
    </row>
    <row r="88" spans="2:2" ht="14.25" customHeight="1" x14ac:dyDescent="0.2">
      <c r="B88" s="20"/>
    </row>
    <row r="89" spans="2:2" ht="14.25" customHeight="1" x14ac:dyDescent="0.2">
      <c r="B89" s="20"/>
    </row>
    <row r="90" spans="2:2" ht="14.25" customHeight="1" x14ac:dyDescent="0.2">
      <c r="B90" s="20"/>
    </row>
    <row r="91" spans="2:2" ht="14.25" customHeight="1" x14ac:dyDescent="0.2">
      <c r="B91" s="20"/>
    </row>
    <row r="92" spans="2:2" ht="14.25" customHeight="1" x14ac:dyDescent="0.2">
      <c r="B92" s="20"/>
    </row>
    <row r="93" spans="2:2" ht="14.25" customHeight="1" x14ac:dyDescent="0.2">
      <c r="B93" s="20"/>
    </row>
    <row r="94" spans="2:2" ht="14.25" customHeight="1" x14ac:dyDescent="0.2">
      <c r="B94" s="20"/>
    </row>
    <row r="95" spans="2:2" ht="14.25" customHeight="1" x14ac:dyDescent="0.2">
      <c r="B95" s="20"/>
    </row>
    <row r="96" spans="2:2" ht="14.25" customHeight="1" x14ac:dyDescent="0.2">
      <c r="B96" s="20"/>
    </row>
    <row r="97" spans="2:2" ht="14.25" customHeight="1" x14ac:dyDescent="0.2">
      <c r="B97" s="20"/>
    </row>
    <row r="98" spans="2:2" ht="14.25" customHeight="1" x14ac:dyDescent="0.2">
      <c r="B98" s="20"/>
    </row>
    <row r="99" spans="2:2" ht="14.25" customHeight="1" x14ac:dyDescent="0.2">
      <c r="B99" s="20"/>
    </row>
    <row r="100" spans="2:2" ht="14.25" customHeight="1" x14ac:dyDescent="0.2">
      <c r="B100" s="20"/>
    </row>
    <row r="101" spans="2:2" ht="14.25" customHeight="1" x14ac:dyDescent="0.2">
      <c r="B101" s="20"/>
    </row>
    <row r="102" spans="2:2" ht="14.25" customHeight="1" x14ac:dyDescent="0.2">
      <c r="B102" s="20"/>
    </row>
    <row r="103" spans="2:2" ht="14.25" customHeight="1" x14ac:dyDescent="0.2">
      <c r="B103" s="20"/>
    </row>
    <row r="104" spans="2:2" ht="14.25" customHeight="1" x14ac:dyDescent="0.2">
      <c r="B104" s="20"/>
    </row>
    <row r="105" spans="2:2" ht="14.25" customHeight="1" x14ac:dyDescent="0.2">
      <c r="B105" s="20"/>
    </row>
    <row r="106" spans="2:2" ht="14.25" customHeight="1" x14ac:dyDescent="0.2">
      <c r="B106" s="20"/>
    </row>
    <row r="107" spans="2:2" ht="14.25" customHeight="1" x14ac:dyDescent="0.2">
      <c r="B107" s="20"/>
    </row>
    <row r="108" spans="2:2" ht="14.25" customHeight="1" x14ac:dyDescent="0.2">
      <c r="B108" s="20"/>
    </row>
    <row r="109" spans="2:2" ht="14.25" customHeight="1" x14ac:dyDescent="0.2">
      <c r="B109" s="20"/>
    </row>
    <row r="110" spans="2:2" ht="14.25" customHeight="1" x14ac:dyDescent="0.2">
      <c r="B110" s="20"/>
    </row>
    <row r="111" spans="2:2" ht="14.25" customHeight="1" x14ac:dyDescent="0.2">
      <c r="B111" s="20"/>
    </row>
    <row r="112" spans="2:2" ht="14.25" customHeight="1" x14ac:dyDescent="0.2">
      <c r="B112" s="20"/>
    </row>
    <row r="113" spans="2:2" ht="14.25" customHeight="1" x14ac:dyDescent="0.2">
      <c r="B113" s="20"/>
    </row>
    <row r="114" spans="2:2" ht="14.25" customHeight="1" x14ac:dyDescent="0.2">
      <c r="B114" s="20"/>
    </row>
    <row r="115" spans="2:2" ht="14.25" customHeight="1" x14ac:dyDescent="0.2">
      <c r="B115" s="20"/>
    </row>
    <row r="116" spans="2:2" ht="14.25" customHeight="1" x14ac:dyDescent="0.2">
      <c r="B116" s="20"/>
    </row>
    <row r="117" spans="2:2" ht="14.25" customHeight="1" x14ac:dyDescent="0.2">
      <c r="B117" s="20"/>
    </row>
    <row r="118" spans="2:2" ht="14.25" customHeight="1" x14ac:dyDescent="0.2">
      <c r="B118" s="20"/>
    </row>
    <row r="119" spans="2:2" ht="14.25" customHeight="1" x14ac:dyDescent="0.2">
      <c r="B119" s="20"/>
    </row>
    <row r="120" spans="2:2" ht="14.25" customHeight="1" x14ac:dyDescent="0.2">
      <c r="B120" s="20"/>
    </row>
    <row r="121" spans="2:2" ht="14.25" customHeight="1" x14ac:dyDescent="0.2">
      <c r="B121" s="20"/>
    </row>
    <row r="122" spans="2:2" ht="14.25" customHeight="1" x14ac:dyDescent="0.2">
      <c r="B122" s="20"/>
    </row>
    <row r="123" spans="2:2" ht="14.25" customHeight="1" x14ac:dyDescent="0.2">
      <c r="B123" s="20"/>
    </row>
    <row r="124" spans="2:2" ht="14.25" customHeight="1" x14ac:dyDescent="0.2">
      <c r="B124" s="20"/>
    </row>
    <row r="125" spans="2:2" ht="14.25" customHeight="1" x14ac:dyDescent="0.2">
      <c r="B125" s="20"/>
    </row>
    <row r="126" spans="2:2" ht="14.25" customHeight="1" x14ac:dyDescent="0.2">
      <c r="B126" s="20"/>
    </row>
    <row r="127" spans="2:2" ht="14.25" customHeight="1" x14ac:dyDescent="0.2">
      <c r="B127" s="20"/>
    </row>
    <row r="128" spans="2:2" ht="14.25" customHeight="1" x14ac:dyDescent="0.2">
      <c r="B128" s="20"/>
    </row>
    <row r="129" spans="2:2" ht="14.25" customHeight="1" x14ac:dyDescent="0.2">
      <c r="B129" s="20"/>
    </row>
    <row r="130" spans="2:2" ht="14.25" customHeight="1" x14ac:dyDescent="0.2">
      <c r="B130" s="20"/>
    </row>
    <row r="131" spans="2:2" ht="14.25" customHeight="1" x14ac:dyDescent="0.2">
      <c r="B131" s="20"/>
    </row>
    <row r="132" spans="2:2" ht="14.25" customHeight="1" x14ac:dyDescent="0.2">
      <c r="B132" s="20"/>
    </row>
    <row r="133" spans="2:2" ht="14.25" customHeight="1" x14ac:dyDescent="0.2">
      <c r="B133" s="20"/>
    </row>
    <row r="134" spans="2:2" ht="14.25" customHeight="1" x14ac:dyDescent="0.2">
      <c r="B134" s="20"/>
    </row>
    <row r="135" spans="2:2" ht="14.25" customHeight="1" x14ac:dyDescent="0.2">
      <c r="B135" s="20"/>
    </row>
    <row r="136" spans="2:2" ht="14.25" customHeight="1" x14ac:dyDescent="0.2">
      <c r="B136" s="20"/>
    </row>
    <row r="137" spans="2:2" ht="14.25" customHeight="1" x14ac:dyDescent="0.2">
      <c r="B137" s="20"/>
    </row>
    <row r="138" spans="2:2" ht="14.25" customHeight="1" x14ac:dyDescent="0.2">
      <c r="B138" s="20"/>
    </row>
    <row r="139" spans="2:2" ht="14.25" customHeight="1" x14ac:dyDescent="0.2">
      <c r="B139" s="20"/>
    </row>
    <row r="140" spans="2:2" ht="14.25" customHeight="1" x14ac:dyDescent="0.2">
      <c r="B140" s="20"/>
    </row>
    <row r="141" spans="2:2" ht="14.25" customHeight="1" x14ac:dyDescent="0.2">
      <c r="B141" s="20"/>
    </row>
    <row r="142" spans="2:2" ht="14.25" customHeight="1" x14ac:dyDescent="0.2">
      <c r="B142" s="20"/>
    </row>
    <row r="143" spans="2:2" ht="14.25" customHeight="1" x14ac:dyDescent="0.2">
      <c r="B143" s="20"/>
    </row>
    <row r="144" spans="2:2" ht="14.25" customHeight="1" x14ac:dyDescent="0.2">
      <c r="B144" s="20"/>
    </row>
    <row r="145" spans="2:2" ht="14.25" customHeight="1" x14ac:dyDescent="0.2">
      <c r="B145" s="20"/>
    </row>
    <row r="146" spans="2:2" ht="14.25" customHeight="1" x14ac:dyDescent="0.2">
      <c r="B146" s="20"/>
    </row>
    <row r="147" spans="2:2" ht="14.25" customHeight="1" x14ac:dyDescent="0.2">
      <c r="B147" s="20"/>
    </row>
    <row r="148" spans="2:2" ht="14.25" customHeight="1" x14ac:dyDescent="0.2">
      <c r="B148" s="20"/>
    </row>
    <row r="149" spans="2:2" ht="14.25" customHeight="1" x14ac:dyDescent="0.2">
      <c r="B149" s="20"/>
    </row>
    <row r="150" spans="2:2" ht="14.25" customHeight="1" x14ac:dyDescent="0.2">
      <c r="B150" s="20"/>
    </row>
    <row r="151" spans="2:2" ht="14.25" customHeight="1" x14ac:dyDescent="0.2">
      <c r="B151" s="20"/>
    </row>
    <row r="152" spans="2:2" ht="14.25" customHeight="1" x14ac:dyDescent="0.2">
      <c r="B152" s="20"/>
    </row>
    <row r="153" spans="2:2" ht="14.25" customHeight="1" x14ac:dyDescent="0.2">
      <c r="B153" s="20"/>
    </row>
    <row r="154" spans="2:2" ht="14.25" customHeight="1" x14ac:dyDescent="0.2">
      <c r="B154" s="20"/>
    </row>
    <row r="155" spans="2:2" ht="14.25" customHeight="1" x14ac:dyDescent="0.2">
      <c r="B155" s="20"/>
    </row>
    <row r="156" spans="2:2" ht="14.25" customHeight="1" x14ac:dyDescent="0.2">
      <c r="B156" s="20"/>
    </row>
    <row r="157" spans="2:2" ht="14.25" customHeight="1" x14ac:dyDescent="0.2">
      <c r="B157" s="20"/>
    </row>
    <row r="158" spans="2:2" ht="14.25" customHeight="1" x14ac:dyDescent="0.2">
      <c r="B158" s="20"/>
    </row>
    <row r="159" spans="2:2" ht="14.25" customHeight="1" x14ac:dyDescent="0.2">
      <c r="B159" s="20"/>
    </row>
    <row r="160" spans="2:2" ht="14.25" customHeight="1" x14ac:dyDescent="0.2">
      <c r="B160" s="20"/>
    </row>
    <row r="161" spans="2:2" ht="14.25" customHeight="1" x14ac:dyDescent="0.2">
      <c r="B161" s="20"/>
    </row>
    <row r="162" spans="2:2" ht="14.25" customHeight="1" x14ac:dyDescent="0.2">
      <c r="B162" s="20"/>
    </row>
    <row r="163" spans="2:2" ht="14.25" customHeight="1" x14ac:dyDescent="0.2">
      <c r="B163" s="20"/>
    </row>
    <row r="164" spans="2:2" ht="14.25" customHeight="1" x14ac:dyDescent="0.2">
      <c r="B164" s="20"/>
    </row>
    <row r="165" spans="2:2" ht="14.25" customHeight="1" x14ac:dyDescent="0.2">
      <c r="B165" s="20"/>
    </row>
    <row r="166" spans="2:2" ht="14.25" customHeight="1" x14ac:dyDescent="0.2">
      <c r="B166" s="20"/>
    </row>
    <row r="167" spans="2:2" ht="14.25" customHeight="1" x14ac:dyDescent="0.2">
      <c r="B167" s="20"/>
    </row>
    <row r="168" spans="2:2" ht="14.25" customHeight="1" x14ac:dyDescent="0.2">
      <c r="B168" s="20"/>
    </row>
    <row r="169" spans="2:2" ht="14.25" customHeight="1" x14ac:dyDescent="0.2">
      <c r="B169" s="20"/>
    </row>
    <row r="170" spans="2:2" ht="14.25" customHeight="1" x14ac:dyDescent="0.2">
      <c r="B170" s="20"/>
    </row>
    <row r="171" spans="2:2" ht="14.25" customHeight="1" x14ac:dyDescent="0.2">
      <c r="B171" s="20"/>
    </row>
    <row r="172" spans="2:2" ht="14.25" customHeight="1" x14ac:dyDescent="0.2">
      <c r="B172" s="20"/>
    </row>
    <row r="173" spans="2:2" ht="14.25" customHeight="1" x14ac:dyDescent="0.2">
      <c r="B173" s="20"/>
    </row>
    <row r="174" spans="2:2" ht="14.25" customHeight="1" x14ac:dyDescent="0.2">
      <c r="B174" s="20"/>
    </row>
    <row r="175" spans="2:2" ht="14.25" customHeight="1" x14ac:dyDescent="0.2">
      <c r="B175" s="20"/>
    </row>
    <row r="176" spans="2:2" ht="14.25" customHeight="1" x14ac:dyDescent="0.2">
      <c r="B176" s="20"/>
    </row>
    <row r="177" spans="2:2" ht="14.25" customHeight="1" x14ac:dyDescent="0.2">
      <c r="B177" s="20"/>
    </row>
    <row r="178" spans="2:2" ht="14.25" customHeight="1" x14ac:dyDescent="0.2">
      <c r="B178" s="20"/>
    </row>
    <row r="179" spans="2:2" ht="14.25" customHeight="1" x14ac:dyDescent="0.2">
      <c r="B179" s="20"/>
    </row>
    <row r="180" spans="2:2" ht="14.25" customHeight="1" x14ac:dyDescent="0.2">
      <c r="B180" s="20"/>
    </row>
    <row r="181" spans="2:2" ht="14.25" customHeight="1" x14ac:dyDescent="0.2">
      <c r="B181" s="20"/>
    </row>
    <row r="182" spans="2:2" ht="14.25" customHeight="1" x14ac:dyDescent="0.2">
      <c r="B182" s="20"/>
    </row>
    <row r="183" spans="2:2" ht="14.25" customHeight="1" x14ac:dyDescent="0.2">
      <c r="B183" s="20"/>
    </row>
    <row r="184" spans="2:2" ht="14.25" customHeight="1" x14ac:dyDescent="0.2">
      <c r="B184" s="20"/>
    </row>
    <row r="185" spans="2:2" ht="14.25" customHeight="1" x14ac:dyDescent="0.2">
      <c r="B185" s="20"/>
    </row>
    <row r="186" spans="2:2" ht="14.25" customHeight="1" x14ac:dyDescent="0.2">
      <c r="B186" s="20"/>
    </row>
    <row r="187" spans="2:2" ht="14.25" customHeight="1" x14ac:dyDescent="0.2">
      <c r="B187" s="20"/>
    </row>
    <row r="188" spans="2:2" ht="14.25" customHeight="1" x14ac:dyDescent="0.2">
      <c r="B188" s="20"/>
    </row>
    <row r="189" spans="2:2" ht="14.25" customHeight="1" x14ac:dyDescent="0.2">
      <c r="B189" s="20"/>
    </row>
    <row r="190" spans="2:2" ht="14.25" customHeight="1" x14ac:dyDescent="0.2">
      <c r="B190" s="20"/>
    </row>
    <row r="191" spans="2:2" ht="14.25" customHeight="1" x14ac:dyDescent="0.2">
      <c r="B191" s="20"/>
    </row>
    <row r="192" spans="2:2" ht="14.25" customHeight="1" x14ac:dyDescent="0.2">
      <c r="B192" s="20"/>
    </row>
    <row r="193" spans="2:2" ht="14.25" customHeight="1" x14ac:dyDescent="0.2">
      <c r="B193" s="20"/>
    </row>
    <row r="194" spans="2:2" ht="14.25" customHeight="1" x14ac:dyDescent="0.2">
      <c r="B194" s="20"/>
    </row>
    <row r="195" spans="2:2" ht="14.25" customHeight="1" x14ac:dyDescent="0.2">
      <c r="B195" s="20"/>
    </row>
    <row r="196" spans="2:2" ht="14.25" customHeight="1" x14ac:dyDescent="0.2">
      <c r="B196" s="20"/>
    </row>
    <row r="197" spans="2:2" ht="14.25" customHeight="1" x14ac:dyDescent="0.2">
      <c r="B197" s="20"/>
    </row>
    <row r="198" spans="2:2" ht="14.25" customHeight="1" x14ac:dyDescent="0.2">
      <c r="B198" s="20"/>
    </row>
    <row r="199" spans="2:2" ht="14.25" customHeight="1" x14ac:dyDescent="0.2">
      <c r="B199" s="20"/>
    </row>
    <row r="200" spans="2:2" ht="14.25" customHeight="1" x14ac:dyDescent="0.2">
      <c r="B200" s="20"/>
    </row>
    <row r="201" spans="2:2" ht="14.25" customHeight="1" x14ac:dyDescent="0.2">
      <c r="B201" s="20"/>
    </row>
    <row r="202" spans="2:2" ht="14.25" customHeight="1" x14ac:dyDescent="0.2">
      <c r="B202" s="20"/>
    </row>
    <row r="203" spans="2:2" ht="14.25" customHeight="1" x14ac:dyDescent="0.2">
      <c r="B203" s="20"/>
    </row>
    <row r="204" spans="2:2" ht="14.25" customHeight="1" x14ac:dyDescent="0.2">
      <c r="B204" s="20"/>
    </row>
    <row r="205" spans="2:2" ht="14.25" customHeight="1" x14ac:dyDescent="0.2">
      <c r="B205" s="20"/>
    </row>
    <row r="206" spans="2:2" ht="14.25" customHeight="1" x14ac:dyDescent="0.2">
      <c r="B206" s="20"/>
    </row>
    <row r="207" spans="2:2" ht="14.25" customHeight="1" x14ac:dyDescent="0.2">
      <c r="B207" s="20"/>
    </row>
    <row r="208" spans="2:2" ht="14.25" customHeight="1" x14ac:dyDescent="0.2">
      <c r="B208" s="20"/>
    </row>
    <row r="209" spans="2:2" ht="14.25" customHeight="1" x14ac:dyDescent="0.2">
      <c r="B209" s="20"/>
    </row>
    <row r="210" spans="2:2" ht="14.25" customHeight="1" x14ac:dyDescent="0.2">
      <c r="B210" s="20"/>
    </row>
    <row r="211" spans="2:2" ht="14.25" customHeight="1" x14ac:dyDescent="0.2">
      <c r="B211" s="20"/>
    </row>
    <row r="212" spans="2:2" ht="14.25" customHeight="1" x14ac:dyDescent="0.2">
      <c r="B212" s="20"/>
    </row>
    <row r="213" spans="2:2" ht="14.25" customHeight="1" x14ac:dyDescent="0.2">
      <c r="B213" s="20"/>
    </row>
    <row r="214" spans="2:2" ht="14.25" customHeight="1" x14ac:dyDescent="0.2">
      <c r="B214" s="20"/>
    </row>
    <row r="215" spans="2:2" ht="14.25" customHeight="1" x14ac:dyDescent="0.2">
      <c r="B215" s="20"/>
    </row>
    <row r="216" spans="2:2" ht="14.25" customHeight="1" x14ac:dyDescent="0.2">
      <c r="B216" s="20"/>
    </row>
    <row r="217" spans="2:2" ht="14.25" customHeight="1" x14ac:dyDescent="0.2">
      <c r="B217" s="20"/>
    </row>
    <row r="218" spans="2:2" ht="14.25" customHeight="1" x14ac:dyDescent="0.2">
      <c r="B218" s="20"/>
    </row>
    <row r="219" spans="2:2" ht="14.25" customHeight="1" x14ac:dyDescent="0.2">
      <c r="B219" s="20"/>
    </row>
    <row r="220" spans="2:2" ht="14.25" customHeight="1" x14ac:dyDescent="0.2">
      <c r="B220" s="20"/>
    </row>
    <row r="221" spans="2:2" ht="14.25" customHeight="1" x14ac:dyDescent="0.2">
      <c r="B221" s="20"/>
    </row>
    <row r="222" spans="2:2" ht="14.25" customHeight="1" x14ac:dyDescent="0.2">
      <c r="B222" s="20"/>
    </row>
    <row r="223" spans="2:2" ht="14.25" customHeight="1" x14ac:dyDescent="0.2">
      <c r="B223" s="20"/>
    </row>
    <row r="224" spans="2:2" ht="14.25" customHeight="1" x14ac:dyDescent="0.2">
      <c r="B224" s="20"/>
    </row>
    <row r="225" spans="2:2" ht="14.25" customHeight="1" x14ac:dyDescent="0.2">
      <c r="B225" s="20"/>
    </row>
    <row r="226" spans="2:2" ht="14.25" customHeight="1" x14ac:dyDescent="0.2">
      <c r="B226" s="20"/>
    </row>
    <row r="227" spans="2:2" ht="14.25" customHeight="1" x14ac:dyDescent="0.2">
      <c r="B227" s="20"/>
    </row>
    <row r="228" spans="2:2" ht="14.25" customHeight="1" x14ac:dyDescent="0.2">
      <c r="B228" s="20"/>
    </row>
    <row r="229" spans="2:2" ht="14.25" customHeight="1" x14ac:dyDescent="0.2">
      <c r="B229" s="20"/>
    </row>
    <row r="230" spans="2:2" ht="14.25" customHeight="1" x14ac:dyDescent="0.2">
      <c r="B230" s="20"/>
    </row>
    <row r="231" spans="2:2" ht="14.25" customHeight="1" x14ac:dyDescent="0.2">
      <c r="B231" s="20"/>
    </row>
    <row r="232" spans="2:2" ht="14.25" customHeight="1" x14ac:dyDescent="0.2">
      <c r="B232" s="20"/>
    </row>
    <row r="233" spans="2:2" ht="14.25" customHeight="1" x14ac:dyDescent="0.2">
      <c r="B233" s="20"/>
    </row>
    <row r="234" spans="2:2" ht="14.25" customHeight="1" x14ac:dyDescent="0.2">
      <c r="B234" s="20"/>
    </row>
    <row r="235" spans="2:2" ht="14.25" customHeight="1" x14ac:dyDescent="0.2">
      <c r="B235" s="20"/>
    </row>
    <row r="236" spans="2:2" ht="14.25" customHeight="1" x14ac:dyDescent="0.2">
      <c r="B236" s="20"/>
    </row>
    <row r="237" spans="2:2" ht="14.25" customHeight="1" x14ac:dyDescent="0.2">
      <c r="B237" s="20"/>
    </row>
    <row r="238" spans="2:2" ht="14.25" customHeight="1" x14ac:dyDescent="0.2">
      <c r="B238" s="20"/>
    </row>
    <row r="239" spans="2:2" ht="14.25" customHeight="1" x14ac:dyDescent="0.2">
      <c r="B239" s="20"/>
    </row>
    <row r="240" spans="2:2" ht="14.25" customHeight="1" x14ac:dyDescent="0.2">
      <c r="B240" s="20"/>
    </row>
    <row r="241" spans="2:2" ht="14.25" customHeight="1" x14ac:dyDescent="0.2">
      <c r="B241" s="20"/>
    </row>
    <row r="242" spans="2:2" ht="14.25" customHeight="1" x14ac:dyDescent="0.2">
      <c r="B242" s="20"/>
    </row>
    <row r="243" spans="2:2" ht="14.25" customHeight="1" x14ac:dyDescent="0.2">
      <c r="B243" s="20"/>
    </row>
    <row r="244" spans="2:2" ht="14.25" customHeight="1" x14ac:dyDescent="0.2">
      <c r="B244" s="20"/>
    </row>
    <row r="245" spans="2:2" ht="14.25" customHeight="1" x14ac:dyDescent="0.2">
      <c r="B245" s="20"/>
    </row>
    <row r="246" spans="2:2" ht="14.25" customHeight="1" x14ac:dyDescent="0.2">
      <c r="B246" s="20"/>
    </row>
    <row r="247" spans="2:2" ht="14.25" customHeight="1" x14ac:dyDescent="0.2">
      <c r="B247" s="20"/>
    </row>
    <row r="248" spans="2:2" ht="14.25" customHeight="1" x14ac:dyDescent="0.2">
      <c r="B248" s="20"/>
    </row>
    <row r="249" spans="2:2" ht="14.25" customHeight="1" x14ac:dyDescent="0.2">
      <c r="B249" s="20"/>
    </row>
    <row r="250" spans="2:2" ht="14.25" customHeight="1" x14ac:dyDescent="0.2">
      <c r="B250" s="20"/>
    </row>
    <row r="251" spans="2:2" ht="14.25" customHeight="1" x14ac:dyDescent="0.2">
      <c r="B251" s="20"/>
    </row>
    <row r="252" spans="2:2" ht="14.25" customHeight="1" x14ac:dyDescent="0.2">
      <c r="B252" s="20"/>
    </row>
    <row r="253" spans="2:2" ht="14.25" customHeight="1" x14ac:dyDescent="0.2">
      <c r="B253" s="20"/>
    </row>
    <row r="254" spans="2:2" ht="14.25" customHeight="1" x14ac:dyDescent="0.2">
      <c r="B254" s="20"/>
    </row>
    <row r="255" spans="2:2" ht="14.25" customHeight="1" x14ac:dyDescent="0.2">
      <c r="B255" s="20"/>
    </row>
    <row r="256" spans="2:2" ht="14.25" customHeight="1" x14ac:dyDescent="0.2">
      <c r="B256" s="20"/>
    </row>
    <row r="257" spans="2:2" ht="14.25" customHeight="1" x14ac:dyDescent="0.2">
      <c r="B257" s="20"/>
    </row>
    <row r="258" spans="2:2" ht="14.25" customHeight="1" x14ac:dyDescent="0.2">
      <c r="B258" s="20"/>
    </row>
    <row r="259" spans="2:2" ht="14.25" customHeight="1" x14ac:dyDescent="0.2">
      <c r="B259" s="20"/>
    </row>
    <row r="260" spans="2:2" ht="14.25" customHeight="1" x14ac:dyDescent="0.2">
      <c r="B260" s="20"/>
    </row>
    <row r="261" spans="2:2" ht="14.25" customHeight="1" x14ac:dyDescent="0.2">
      <c r="B261" s="20"/>
    </row>
    <row r="262" spans="2:2" ht="14.25" customHeight="1" x14ac:dyDescent="0.2">
      <c r="B262" s="20"/>
    </row>
    <row r="263" spans="2:2" ht="14.25" customHeight="1" x14ac:dyDescent="0.2">
      <c r="B263" s="20"/>
    </row>
    <row r="264" spans="2:2" ht="14.25" customHeight="1" x14ac:dyDescent="0.2">
      <c r="B264" s="20"/>
    </row>
    <row r="265" spans="2:2" ht="14.25" customHeight="1" x14ac:dyDescent="0.2">
      <c r="B265" s="20"/>
    </row>
    <row r="266" spans="2:2" ht="14.25" customHeight="1" x14ac:dyDescent="0.2">
      <c r="B266" s="20"/>
    </row>
    <row r="267" spans="2:2" ht="14.25" customHeight="1" x14ac:dyDescent="0.2">
      <c r="B267" s="20"/>
    </row>
    <row r="268" spans="2:2" ht="14.25" customHeight="1" x14ac:dyDescent="0.2">
      <c r="B268" s="20"/>
    </row>
    <row r="269" spans="2:2" ht="14.25" customHeight="1" x14ac:dyDescent="0.2">
      <c r="B269" s="20"/>
    </row>
    <row r="270" spans="2:2" ht="14.25" customHeight="1" x14ac:dyDescent="0.2">
      <c r="B270" s="20"/>
    </row>
    <row r="271" spans="2:2" ht="14.25" customHeight="1" x14ac:dyDescent="0.2">
      <c r="B271" s="20"/>
    </row>
    <row r="272" spans="2:2" ht="14.25" customHeight="1" x14ac:dyDescent="0.2">
      <c r="B272" s="20"/>
    </row>
    <row r="273" spans="2:2" ht="14.25" customHeight="1" x14ac:dyDescent="0.2">
      <c r="B273" s="20"/>
    </row>
    <row r="274" spans="2:2" ht="14.25" customHeight="1" x14ac:dyDescent="0.2">
      <c r="B274" s="20"/>
    </row>
    <row r="275" spans="2:2" ht="14.25" customHeight="1" x14ac:dyDescent="0.2">
      <c r="B275" s="20"/>
    </row>
    <row r="276" spans="2:2" ht="14.25" customHeight="1" x14ac:dyDescent="0.2">
      <c r="B276" s="20"/>
    </row>
    <row r="277" spans="2:2" ht="14.25" customHeight="1" x14ac:dyDescent="0.2">
      <c r="B277" s="20"/>
    </row>
    <row r="278" spans="2:2" ht="14.25" customHeight="1" x14ac:dyDescent="0.2">
      <c r="B278" s="20"/>
    </row>
    <row r="279" spans="2:2" ht="14.25" customHeight="1" x14ac:dyDescent="0.2">
      <c r="B279" s="20"/>
    </row>
    <row r="280" spans="2:2" ht="14.25" customHeight="1" x14ac:dyDescent="0.2">
      <c r="B280" s="20"/>
    </row>
    <row r="281" spans="2:2" ht="14.25" customHeight="1" x14ac:dyDescent="0.2">
      <c r="B281" s="20"/>
    </row>
    <row r="282" spans="2:2" ht="14.25" customHeight="1" x14ac:dyDescent="0.2">
      <c r="B282" s="20"/>
    </row>
    <row r="283" spans="2:2" ht="14.25" customHeight="1" x14ac:dyDescent="0.2">
      <c r="B283" s="20"/>
    </row>
    <row r="284" spans="2:2" ht="14.25" customHeight="1" x14ac:dyDescent="0.2">
      <c r="B284" s="20"/>
    </row>
    <row r="285" spans="2:2" ht="14.25" customHeight="1" x14ac:dyDescent="0.2">
      <c r="B285" s="20"/>
    </row>
    <row r="286" spans="2:2" ht="14.25" customHeight="1" x14ac:dyDescent="0.2">
      <c r="B286" s="20"/>
    </row>
    <row r="287" spans="2:2" ht="14.25" customHeight="1" x14ac:dyDescent="0.2">
      <c r="B287" s="20"/>
    </row>
    <row r="288" spans="2:2" ht="14.25" customHeight="1" x14ac:dyDescent="0.2">
      <c r="B288" s="20"/>
    </row>
    <row r="289" spans="2:2" ht="14.25" customHeight="1" x14ac:dyDescent="0.2">
      <c r="B289" s="20"/>
    </row>
    <row r="290" spans="2:2" ht="14.25" customHeight="1" x14ac:dyDescent="0.2">
      <c r="B290" s="20"/>
    </row>
    <row r="291" spans="2:2" ht="14.25" customHeight="1" x14ac:dyDescent="0.2">
      <c r="B291" s="20"/>
    </row>
    <row r="292" spans="2:2" ht="14.25" customHeight="1" x14ac:dyDescent="0.2">
      <c r="B292" s="20"/>
    </row>
    <row r="293" spans="2:2" ht="14.25" customHeight="1" x14ac:dyDescent="0.2">
      <c r="B293" s="20"/>
    </row>
    <row r="294" spans="2:2" ht="14.25" customHeight="1" x14ac:dyDescent="0.2">
      <c r="B294" s="20"/>
    </row>
    <row r="295" spans="2:2" ht="14.25" customHeight="1" x14ac:dyDescent="0.2">
      <c r="B295" s="20"/>
    </row>
    <row r="296" spans="2:2" ht="14.25" customHeight="1" x14ac:dyDescent="0.2">
      <c r="B296" s="20"/>
    </row>
    <row r="297" spans="2:2" ht="14.25" customHeight="1" x14ac:dyDescent="0.2">
      <c r="B297" s="20"/>
    </row>
    <row r="298" spans="2:2" ht="14.25" customHeight="1" x14ac:dyDescent="0.2">
      <c r="B298" s="20"/>
    </row>
    <row r="299" spans="2:2" ht="14.25" customHeight="1" x14ac:dyDescent="0.2">
      <c r="B299" s="20"/>
    </row>
    <row r="300" spans="2:2" ht="14.25" customHeight="1" x14ac:dyDescent="0.2">
      <c r="B300" s="20"/>
    </row>
    <row r="301" spans="2:2" ht="14.25" customHeight="1" x14ac:dyDescent="0.2">
      <c r="B301" s="20"/>
    </row>
    <row r="302" spans="2:2" ht="14.25" customHeight="1" x14ac:dyDescent="0.2">
      <c r="B302" s="20"/>
    </row>
    <row r="303" spans="2:2" ht="14.25" customHeight="1" x14ac:dyDescent="0.2">
      <c r="B303" s="20"/>
    </row>
    <row r="304" spans="2:2" ht="14.25" customHeight="1" x14ac:dyDescent="0.2">
      <c r="B304" s="20"/>
    </row>
    <row r="305" spans="2:2" ht="14.25" customHeight="1" x14ac:dyDescent="0.2">
      <c r="B305" s="20"/>
    </row>
    <row r="306" spans="2:2" ht="14.25" customHeight="1" x14ac:dyDescent="0.2">
      <c r="B306" s="20"/>
    </row>
    <row r="307" spans="2:2" ht="14.25" customHeight="1" x14ac:dyDescent="0.2">
      <c r="B307" s="20"/>
    </row>
    <row r="308" spans="2:2" ht="14.25" customHeight="1" x14ac:dyDescent="0.2">
      <c r="B308" s="20"/>
    </row>
    <row r="309" spans="2:2" ht="14.25" customHeight="1" x14ac:dyDescent="0.2">
      <c r="B309" s="20"/>
    </row>
    <row r="310" spans="2:2" ht="14.25" customHeight="1" x14ac:dyDescent="0.2">
      <c r="B310" s="20"/>
    </row>
    <row r="311" spans="2:2" ht="14.25" customHeight="1" x14ac:dyDescent="0.2">
      <c r="B311" s="20"/>
    </row>
    <row r="312" spans="2:2" ht="14.25" customHeight="1" x14ac:dyDescent="0.2">
      <c r="B312" s="20"/>
    </row>
    <row r="313" spans="2:2" ht="14.25" customHeight="1" x14ac:dyDescent="0.2">
      <c r="B313" s="20"/>
    </row>
    <row r="314" spans="2:2" ht="14.25" customHeight="1" x14ac:dyDescent="0.2">
      <c r="B314" s="20"/>
    </row>
    <row r="315" spans="2:2" ht="14.25" customHeight="1" x14ac:dyDescent="0.2">
      <c r="B315" s="20"/>
    </row>
    <row r="316" spans="2:2" ht="14.25" customHeight="1" x14ac:dyDescent="0.2">
      <c r="B316" s="20"/>
    </row>
    <row r="317" spans="2:2" ht="14.25" customHeight="1" x14ac:dyDescent="0.2">
      <c r="B317" s="20"/>
    </row>
    <row r="318" spans="2:2" ht="14.25" customHeight="1" x14ac:dyDescent="0.2">
      <c r="B318" s="20"/>
    </row>
    <row r="319" spans="2:2" ht="14.25" customHeight="1" x14ac:dyDescent="0.2">
      <c r="B319" s="20"/>
    </row>
    <row r="320" spans="2:2" ht="14.25" customHeight="1" x14ac:dyDescent="0.2">
      <c r="B320" s="20"/>
    </row>
    <row r="321" spans="2:2" ht="14.25" customHeight="1" x14ac:dyDescent="0.2">
      <c r="B321" s="20"/>
    </row>
    <row r="322" spans="2:2" ht="14.25" customHeight="1" x14ac:dyDescent="0.2">
      <c r="B322" s="20"/>
    </row>
    <row r="323" spans="2:2" ht="14.25" customHeight="1" x14ac:dyDescent="0.2">
      <c r="B323" s="20"/>
    </row>
    <row r="324" spans="2:2" ht="14.25" customHeight="1" x14ac:dyDescent="0.2">
      <c r="B324" s="20"/>
    </row>
    <row r="325" spans="2:2" ht="14.25" customHeight="1" x14ac:dyDescent="0.2">
      <c r="B325" s="20"/>
    </row>
    <row r="326" spans="2:2" ht="14.25" customHeight="1" x14ac:dyDescent="0.2">
      <c r="B326" s="20"/>
    </row>
    <row r="327" spans="2:2" ht="14.25" customHeight="1" x14ac:dyDescent="0.2">
      <c r="B327" s="20"/>
    </row>
    <row r="328" spans="2:2" ht="14.25" customHeight="1" x14ac:dyDescent="0.2">
      <c r="B328" s="20"/>
    </row>
    <row r="329" spans="2:2" ht="14.25" customHeight="1" x14ac:dyDescent="0.2">
      <c r="B329" s="20"/>
    </row>
    <row r="330" spans="2:2" ht="14.25" customHeight="1" x14ac:dyDescent="0.2">
      <c r="B330" s="20"/>
    </row>
    <row r="331" spans="2:2" ht="14.25" customHeight="1" x14ac:dyDescent="0.2">
      <c r="B331" s="20"/>
    </row>
    <row r="332" spans="2:2" ht="14.25" customHeight="1" x14ac:dyDescent="0.2">
      <c r="B332" s="20"/>
    </row>
    <row r="333" spans="2:2" ht="14.25" customHeight="1" x14ac:dyDescent="0.2">
      <c r="B333" s="20"/>
    </row>
    <row r="334" spans="2:2" ht="14.25" customHeight="1" x14ac:dyDescent="0.2">
      <c r="B334" s="20"/>
    </row>
    <row r="335" spans="2:2" ht="14.25" customHeight="1" x14ac:dyDescent="0.2">
      <c r="B335" s="20"/>
    </row>
    <row r="336" spans="2:2" ht="14.25" customHeight="1" x14ac:dyDescent="0.2">
      <c r="B336" s="20"/>
    </row>
    <row r="337" spans="2:2" ht="14.25" customHeight="1" x14ac:dyDescent="0.2">
      <c r="B337" s="20"/>
    </row>
    <row r="338" spans="2:2" ht="14.25" customHeight="1" x14ac:dyDescent="0.2">
      <c r="B338" s="20"/>
    </row>
    <row r="339" spans="2:2" ht="14.25" customHeight="1" x14ac:dyDescent="0.2">
      <c r="B339" s="20"/>
    </row>
    <row r="340" spans="2:2" ht="14.25" customHeight="1" x14ac:dyDescent="0.2">
      <c r="B340" s="20"/>
    </row>
    <row r="341" spans="2:2" ht="14.25" customHeight="1" x14ac:dyDescent="0.2">
      <c r="B341" s="20"/>
    </row>
    <row r="342" spans="2:2" ht="14.25" customHeight="1" x14ac:dyDescent="0.2">
      <c r="B342" s="20"/>
    </row>
    <row r="343" spans="2:2" ht="14.25" customHeight="1" x14ac:dyDescent="0.2">
      <c r="B343" s="20"/>
    </row>
    <row r="344" spans="2:2" ht="14.25" customHeight="1" x14ac:dyDescent="0.2">
      <c r="B344" s="20"/>
    </row>
    <row r="345" spans="2:2" ht="14.25" customHeight="1" x14ac:dyDescent="0.2">
      <c r="B345" s="20"/>
    </row>
    <row r="346" spans="2:2" ht="14.25" customHeight="1" x14ac:dyDescent="0.2">
      <c r="B346" s="20"/>
    </row>
    <row r="347" spans="2:2" ht="14.25" customHeight="1" x14ac:dyDescent="0.2">
      <c r="B347" s="20"/>
    </row>
    <row r="348" spans="2:2" ht="14.25" customHeight="1" x14ac:dyDescent="0.2">
      <c r="B348" s="20"/>
    </row>
    <row r="349" spans="2:2" ht="14.25" customHeight="1" x14ac:dyDescent="0.2">
      <c r="B349" s="20"/>
    </row>
    <row r="350" spans="2:2" ht="14.25" customHeight="1" x14ac:dyDescent="0.2">
      <c r="B350" s="20"/>
    </row>
    <row r="351" spans="2:2" ht="14.25" customHeight="1" x14ac:dyDescent="0.2">
      <c r="B351" s="20"/>
    </row>
    <row r="352" spans="2:2" ht="14.25" customHeight="1" x14ac:dyDescent="0.2">
      <c r="B352" s="20"/>
    </row>
    <row r="353" spans="2:2" ht="14.25" customHeight="1" x14ac:dyDescent="0.2">
      <c r="B353" s="20"/>
    </row>
    <row r="354" spans="2:2" ht="14.25" customHeight="1" x14ac:dyDescent="0.2">
      <c r="B354" s="20"/>
    </row>
    <row r="355" spans="2:2" ht="14.25" customHeight="1" x14ac:dyDescent="0.2">
      <c r="B355" s="20"/>
    </row>
    <row r="356" spans="2:2" ht="14.25" customHeight="1" x14ac:dyDescent="0.2">
      <c r="B356" s="20"/>
    </row>
    <row r="357" spans="2:2" ht="14.25" customHeight="1" x14ac:dyDescent="0.2">
      <c r="B357" s="20"/>
    </row>
    <row r="358" spans="2:2" ht="14.25" customHeight="1" x14ac:dyDescent="0.2">
      <c r="B358" s="20"/>
    </row>
    <row r="359" spans="2:2" ht="14.25" customHeight="1" x14ac:dyDescent="0.2">
      <c r="B359" s="20"/>
    </row>
    <row r="360" spans="2:2" ht="14.25" customHeight="1" x14ac:dyDescent="0.2">
      <c r="B360" s="20"/>
    </row>
    <row r="361" spans="2:2" ht="14.25" customHeight="1" x14ac:dyDescent="0.2">
      <c r="B361" s="20"/>
    </row>
    <row r="362" spans="2:2" ht="14.25" customHeight="1" x14ac:dyDescent="0.2">
      <c r="B362" s="20"/>
    </row>
    <row r="363" spans="2:2" ht="14.25" customHeight="1" x14ac:dyDescent="0.2">
      <c r="B363" s="20"/>
    </row>
    <row r="364" spans="2:2" ht="14.25" customHeight="1" x14ac:dyDescent="0.2">
      <c r="B364" s="20"/>
    </row>
    <row r="365" spans="2:2" ht="14.25" customHeight="1" x14ac:dyDescent="0.2">
      <c r="B365" s="20"/>
    </row>
    <row r="366" spans="2:2" ht="14.25" customHeight="1" x14ac:dyDescent="0.2">
      <c r="B366" s="20"/>
    </row>
    <row r="367" spans="2:2" ht="14.25" customHeight="1" x14ac:dyDescent="0.2">
      <c r="B367" s="20"/>
    </row>
    <row r="368" spans="2:2" ht="14.25" customHeight="1" x14ac:dyDescent="0.2">
      <c r="B368" s="20"/>
    </row>
    <row r="369" spans="2:2" ht="14.25" customHeight="1" x14ac:dyDescent="0.2">
      <c r="B369" s="20"/>
    </row>
    <row r="370" spans="2:2" ht="14.25" customHeight="1" x14ac:dyDescent="0.2">
      <c r="B370" s="20"/>
    </row>
    <row r="371" spans="2:2" ht="14.25" customHeight="1" x14ac:dyDescent="0.2">
      <c r="B371" s="20"/>
    </row>
    <row r="372" spans="2:2" ht="14.25" customHeight="1" x14ac:dyDescent="0.2">
      <c r="B372" s="20"/>
    </row>
    <row r="373" spans="2:2" ht="14.25" customHeight="1" x14ac:dyDescent="0.2">
      <c r="B373" s="20"/>
    </row>
    <row r="374" spans="2:2" ht="14.25" customHeight="1" x14ac:dyDescent="0.2">
      <c r="B374" s="20"/>
    </row>
    <row r="375" spans="2:2" ht="14.25" customHeight="1" x14ac:dyDescent="0.2">
      <c r="B375" s="20"/>
    </row>
    <row r="376" spans="2:2" ht="14.25" customHeight="1" x14ac:dyDescent="0.2">
      <c r="B376" s="20"/>
    </row>
    <row r="377" spans="2:2" ht="14.25" customHeight="1" x14ac:dyDescent="0.2">
      <c r="B377" s="20"/>
    </row>
    <row r="378" spans="2:2" ht="14.25" customHeight="1" x14ac:dyDescent="0.2">
      <c r="B378" s="20"/>
    </row>
    <row r="379" spans="2:2" ht="14.25" customHeight="1" x14ac:dyDescent="0.2">
      <c r="B379" s="20"/>
    </row>
    <row r="380" spans="2:2" ht="14.25" customHeight="1" x14ac:dyDescent="0.2">
      <c r="B380" s="20"/>
    </row>
    <row r="381" spans="2:2" ht="14.25" customHeight="1" x14ac:dyDescent="0.2">
      <c r="B381" s="20"/>
    </row>
    <row r="382" spans="2:2" ht="14.25" customHeight="1" x14ac:dyDescent="0.2">
      <c r="B382" s="20"/>
    </row>
    <row r="383" spans="2:2" ht="14.25" customHeight="1" x14ac:dyDescent="0.2">
      <c r="B383" s="20"/>
    </row>
    <row r="384" spans="2:2" ht="14.25" customHeight="1" x14ac:dyDescent="0.2">
      <c r="B384" s="20"/>
    </row>
    <row r="385" spans="2:2" ht="14.25" customHeight="1" x14ac:dyDescent="0.2">
      <c r="B385" s="20"/>
    </row>
    <row r="386" spans="2:2" ht="14.25" customHeight="1" x14ac:dyDescent="0.2">
      <c r="B386" s="20"/>
    </row>
    <row r="387" spans="2:2" ht="14.25" customHeight="1" x14ac:dyDescent="0.2">
      <c r="B387" s="20"/>
    </row>
    <row r="388" spans="2:2" ht="14.25" customHeight="1" x14ac:dyDescent="0.2">
      <c r="B388" s="20"/>
    </row>
    <row r="389" spans="2:2" ht="14.25" customHeight="1" x14ac:dyDescent="0.2">
      <c r="B389" s="20"/>
    </row>
    <row r="390" spans="2:2" ht="14.25" customHeight="1" x14ac:dyDescent="0.2">
      <c r="B390" s="20"/>
    </row>
    <row r="391" spans="2:2" ht="14.25" customHeight="1" x14ac:dyDescent="0.2">
      <c r="B391" s="20"/>
    </row>
    <row r="392" spans="2:2" ht="14.25" customHeight="1" x14ac:dyDescent="0.2">
      <c r="B392" s="20"/>
    </row>
    <row r="393" spans="2:2" ht="14.25" customHeight="1" x14ac:dyDescent="0.2">
      <c r="B393" s="20"/>
    </row>
    <row r="394" spans="2:2" ht="14.25" customHeight="1" x14ac:dyDescent="0.2">
      <c r="B394" s="20"/>
    </row>
    <row r="395" spans="2:2" ht="14.25" customHeight="1" x14ac:dyDescent="0.2">
      <c r="B395" s="20"/>
    </row>
    <row r="396" spans="2:2" ht="14.25" customHeight="1" x14ac:dyDescent="0.2">
      <c r="B396" s="20"/>
    </row>
    <row r="397" spans="2:2" ht="14.25" customHeight="1" x14ac:dyDescent="0.2">
      <c r="B397" s="20"/>
    </row>
    <row r="398" spans="2:2" ht="14.25" customHeight="1" x14ac:dyDescent="0.2">
      <c r="B398" s="20"/>
    </row>
    <row r="399" spans="2:2" ht="14.25" customHeight="1" x14ac:dyDescent="0.2">
      <c r="B399" s="20"/>
    </row>
    <row r="400" spans="2:2" ht="14.25" customHeight="1" x14ac:dyDescent="0.2">
      <c r="B400" s="20"/>
    </row>
    <row r="401" spans="2:2" ht="14.25" customHeight="1" x14ac:dyDescent="0.2">
      <c r="B401" s="20"/>
    </row>
    <row r="402" spans="2:2" ht="14.25" customHeight="1" x14ac:dyDescent="0.2">
      <c r="B402" s="20"/>
    </row>
    <row r="403" spans="2:2" ht="14.25" customHeight="1" x14ac:dyDescent="0.2">
      <c r="B403" s="20"/>
    </row>
    <row r="404" spans="2:2" ht="14.25" customHeight="1" x14ac:dyDescent="0.2">
      <c r="B404" s="20"/>
    </row>
    <row r="405" spans="2:2" ht="14.25" customHeight="1" x14ac:dyDescent="0.2">
      <c r="B405" s="20"/>
    </row>
    <row r="406" spans="2:2" ht="14.25" customHeight="1" x14ac:dyDescent="0.2">
      <c r="B406" s="20"/>
    </row>
    <row r="407" spans="2:2" ht="14.25" customHeight="1" x14ac:dyDescent="0.2">
      <c r="B407" s="20"/>
    </row>
    <row r="408" spans="2:2" ht="14.25" customHeight="1" x14ac:dyDescent="0.2">
      <c r="B408" s="20"/>
    </row>
    <row r="409" spans="2:2" ht="14.25" customHeight="1" x14ac:dyDescent="0.2">
      <c r="B409" s="20"/>
    </row>
    <row r="410" spans="2:2" ht="14.25" customHeight="1" x14ac:dyDescent="0.2">
      <c r="B410" s="20"/>
    </row>
    <row r="411" spans="2:2" ht="14.25" customHeight="1" x14ac:dyDescent="0.2">
      <c r="B411" s="20"/>
    </row>
    <row r="412" spans="2:2" ht="14.25" customHeight="1" x14ac:dyDescent="0.2">
      <c r="B412" s="20"/>
    </row>
    <row r="413" spans="2:2" ht="14.25" customHeight="1" x14ac:dyDescent="0.2">
      <c r="B413" s="20"/>
    </row>
    <row r="414" spans="2:2" ht="14.25" customHeight="1" x14ac:dyDescent="0.2">
      <c r="B414" s="20"/>
    </row>
    <row r="415" spans="2:2" ht="14.25" customHeight="1" x14ac:dyDescent="0.2">
      <c r="B415" s="20"/>
    </row>
    <row r="416" spans="2:2" ht="14.25" customHeight="1" x14ac:dyDescent="0.2">
      <c r="B416" s="20"/>
    </row>
    <row r="417" spans="2:2" ht="14.25" customHeight="1" x14ac:dyDescent="0.2">
      <c r="B417" s="20"/>
    </row>
    <row r="418" spans="2:2" ht="14.25" customHeight="1" x14ac:dyDescent="0.2">
      <c r="B418" s="20"/>
    </row>
    <row r="419" spans="2:2" ht="14.25" customHeight="1" x14ac:dyDescent="0.2">
      <c r="B419" s="20"/>
    </row>
    <row r="420" spans="2:2" ht="14.25" customHeight="1" x14ac:dyDescent="0.2">
      <c r="B420" s="20"/>
    </row>
    <row r="421" spans="2:2" ht="14.25" customHeight="1" x14ac:dyDescent="0.2">
      <c r="B421" s="20"/>
    </row>
    <row r="422" spans="2:2" ht="14.25" customHeight="1" x14ac:dyDescent="0.2">
      <c r="B422" s="20"/>
    </row>
    <row r="423" spans="2:2" ht="14.25" customHeight="1" x14ac:dyDescent="0.2">
      <c r="B423" s="20"/>
    </row>
    <row r="424" spans="2:2" ht="14.25" customHeight="1" x14ac:dyDescent="0.2">
      <c r="B424" s="20"/>
    </row>
    <row r="425" spans="2:2" ht="14.25" customHeight="1" x14ac:dyDescent="0.2">
      <c r="B425" s="20"/>
    </row>
    <row r="426" spans="2:2" ht="14.25" customHeight="1" x14ac:dyDescent="0.2">
      <c r="B426" s="20"/>
    </row>
    <row r="427" spans="2:2" ht="14.25" customHeight="1" x14ac:dyDescent="0.2">
      <c r="B427" s="20"/>
    </row>
    <row r="428" spans="2:2" ht="14.25" customHeight="1" x14ac:dyDescent="0.2">
      <c r="B428" s="20"/>
    </row>
    <row r="429" spans="2:2" ht="14.25" customHeight="1" x14ac:dyDescent="0.2">
      <c r="B429" s="20"/>
    </row>
    <row r="430" spans="2:2" ht="14.25" customHeight="1" x14ac:dyDescent="0.2">
      <c r="B430" s="20"/>
    </row>
    <row r="431" spans="2:2" ht="14.25" customHeight="1" x14ac:dyDescent="0.2">
      <c r="B431" s="20"/>
    </row>
    <row r="432" spans="2:2" ht="14.25" customHeight="1" x14ac:dyDescent="0.2">
      <c r="B432" s="20"/>
    </row>
    <row r="433" spans="2:2" ht="14.25" customHeight="1" x14ac:dyDescent="0.2">
      <c r="B433" s="20"/>
    </row>
    <row r="434" spans="2:2" ht="14.25" customHeight="1" x14ac:dyDescent="0.2">
      <c r="B434" s="20"/>
    </row>
    <row r="435" spans="2:2" ht="14.25" customHeight="1" x14ac:dyDescent="0.2">
      <c r="B435" s="20"/>
    </row>
    <row r="436" spans="2:2" ht="14.25" customHeight="1" x14ac:dyDescent="0.2">
      <c r="B436" s="20"/>
    </row>
    <row r="437" spans="2:2" ht="14.25" customHeight="1" x14ac:dyDescent="0.2">
      <c r="B437" s="20"/>
    </row>
    <row r="438" spans="2:2" ht="14.25" customHeight="1" x14ac:dyDescent="0.2">
      <c r="B438" s="20"/>
    </row>
    <row r="439" spans="2:2" ht="14.25" customHeight="1" x14ac:dyDescent="0.2">
      <c r="B439" s="20"/>
    </row>
    <row r="440" spans="2:2" ht="14.25" customHeight="1" x14ac:dyDescent="0.2">
      <c r="B440" s="20"/>
    </row>
    <row r="441" spans="2:2" ht="14.25" customHeight="1" x14ac:dyDescent="0.2">
      <c r="B441" s="20"/>
    </row>
    <row r="442" spans="2:2" ht="14.25" customHeight="1" x14ac:dyDescent="0.2">
      <c r="B442" s="20"/>
    </row>
    <row r="443" spans="2:2" ht="14.25" customHeight="1" x14ac:dyDescent="0.2">
      <c r="B443" s="20"/>
    </row>
    <row r="444" spans="2:2" ht="14.25" customHeight="1" x14ac:dyDescent="0.2">
      <c r="B444" s="20"/>
    </row>
    <row r="445" spans="2:2" ht="14.25" customHeight="1" x14ac:dyDescent="0.2">
      <c r="B445" s="20"/>
    </row>
    <row r="446" spans="2:2" ht="14.25" customHeight="1" x14ac:dyDescent="0.2">
      <c r="B446" s="20"/>
    </row>
    <row r="447" spans="2:2" ht="14.25" customHeight="1" x14ac:dyDescent="0.2">
      <c r="B447" s="20"/>
    </row>
    <row r="448" spans="2:2" ht="14.25" customHeight="1" x14ac:dyDescent="0.2">
      <c r="B448" s="20"/>
    </row>
    <row r="449" spans="2:2" ht="14.25" customHeight="1" x14ac:dyDescent="0.2">
      <c r="B449" s="20"/>
    </row>
    <row r="450" spans="2:2" ht="14.25" customHeight="1" x14ac:dyDescent="0.2">
      <c r="B450" s="20"/>
    </row>
    <row r="451" spans="2:2" ht="14.25" customHeight="1" x14ac:dyDescent="0.2">
      <c r="B451" s="20"/>
    </row>
    <row r="452" spans="2:2" ht="14.25" customHeight="1" x14ac:dyDescent="0.2">
      <c r="B452" s="20"/>
    </row>
    <row r="453" spans="2:2" ht="14.25" customHeight="1" x14ac:dyDescent="0.2">
      <c r="B453" s="20"/>
    </row>
    <row r="454" spans="2:2" ht="14.25" customHeight="1" x14ac:dyDescent="0.2">
      <c r="B454" s="20"/>
    </row>
    <row r="455" spans="2:2" ht="14.25" customHeight="1" x14ac:dyDescent="0.2">
      <c r="B455" s="20"/>
    </row>
    <row r="456" spans="2:2" ht="14.25" customHeight="1" x14ac:dyDescent="0.2">
      <c r="B456" s="20"/>
    </row>
    <row r="457" spans="2:2" ht="14.25" customHeight="1" x14ac:dyDescent="0.2">
      <c r="B457" s="20"/>
    </row>
    <row r="458" spans="2:2" ht="14.25" customHeight="1" x14ac:dyDescent="0.2">
      <c r="B458" s="20"/>
    </row>
    <row r="459" spans="2:2" ht="14.25" customHeight="1" x14ac:dyDescent="0.2">
      <c r="B459" s="20"/>
    </row>
    <row r="460" spans="2:2" ht="14.25" customHeight="1" x14ac:dyDescent="0.2">
      <c r="B460" s="20"/>
    </row>
    <row r="461" spans="2:2" ht="14.25" customHeight="1" x14ac:dyDescent="0.2">
      <c r="B461" s="20"/>
    </row>
    <row r="462" spans="2:2" ht="14.25" customHeight="1" x14ac:dyDescent="0.2">
      <c r="B462" s="20"/>
    </row>
    <row r="463" spans="2:2" ht="14.25" customHeight="1" x14ac:dyDescent="0.2">
      <c r="B463" s="20"/>
    </row>
    <row r="464" spans="2:2" ht="14.25" customHeight="1" x14ac:dyDescent="0.2">
      <c r="B464" s="20"/>
    </row>
    <row r="465" spans="2:2" ht="14.25" customHeight="1" x14ac:dyDescent="0.2">
      <c r="B465" s="20"/>
    </row>
    <row r="466" spans="2:2" ht="14.25" customHeight="1" x14ac:dyDescent="0.2">
      <c r="B466" s="20"/>
    </row>
    <row r="467" spans="2:2" ht="14.25" customHeight="1" x14ac:dyDescent="0.2">
      <c r="B467" s="20"/>
    </row>
    <row r="468" spans="2:2" ht="14.25" customHeight="1" x14ac:dyDescent="0.2">
      <c r="B468" s="20"/>
    </row>
    <row r="469" spans="2:2" ht="14.25" customHeight="1" x14ac:dyDescent="0.2">
      <c r="B469" s="20"/>
    </row>
    <row r="470" spans="2:2" ht="14.25" customHeight="1" x14ac:dyDescent="0.2">
      <c r="B470" s="20"/>
    </row>
    <row r="471" spans="2:2" ht="14.25" customHeight="1" x14ac:dyDescent="0.2">
      <c r="B471" s="20"/>
    </row>
    <row r="472" spans="2:2" ht="14.25" customHeight="1" x14ac:dyDescent="0.2">
      <c r="B472" s="20"/>
    </row>
    <row r="473" spans="2:2" ht="14.25" customHeight="1" x14ac:dyDescent="0.2">
      <c r="B473" s="20"/>
    </row>
    <row r="474" spans="2:2" ht="14.25" customHeight="1" x14ac:dyDescent="0.2">
      <c r="B474" s="20"/>
    </row>
    <row r="475" spans="2:2" ht="14.25" customHeight="1" x14ac:dyDescent="0.2">
      <c r="B475" s="20"/>
    </row>
    <row r="476" spans="2:2" ht="14.25" customHeight="1" x14ac:dyDescent="0.2">
      <c r="B476" s="20"/>
    </row>
    <row r="477" spans="2:2" ht="14.25" customHeight="1" x14ac:dyDescent="0.2">
      <c r="B477" s="20"/>
    </row>
    <row r="478" spans="2:2" ht="14.25" customHeight="1" x14ac:dyDescent="0.2">
      <c r="B478" s="20"/>
    </row>
    <row r="479" spans="2:2" ht="14.25" customHeight="1" x14ac:dyDescent="0.2">
      <c r="B479" s="20"/>
    </row>
    <row r="480" spans="2:2" ht="14.25" customHeight="1" x14ac:dyDescent="0.2">
      <c r="B480" s="20"/>
    </row>
    <row r="481" spans="2:2" ht="14.25" customHeight="1" x14ac:dyDescent="0.2">
      <c r="B481" s="20"/>
    </row>
    <row r="482" spans="2:2" ht="14.25" customHeight="1" x14ac:dyDescent="0.2">
      <c r="B482" s="20"/>
    </row>
    <row r="483" spans="2:2" ht="14.25" customHeight="1" x14ac:dyDescent="0.2">
      <c r="B483" s="20"/>
    </row>
    <row r="484" spans="2:2" ht="14.25" customHeight="1" x14ac:dyDescent="0.2">
      <c r="B484" s="20"/>
    </row>
    <row r="485" spans="2:2" ht="14.25" customHeight="1" x14ac:dyDescent="0.2">
      <c r="B485" s="20"/>
    </row>
    <row r="486" spans="2:2" ht="14.25" customHeight="1" x14ac:dyDescent="0.2">
      <c r="B486" s="20"/>
    </row>
    <row r="487" spans="2:2" ht="14.25" customHeight="1" x14ac:dyDescent="0.2">
      <c r="B487" s="20"/>
    </row>
    <row r="488" spans="2:2" ht="14.25" customHeight="1" x14ac:dyDescent="0.2">
      <c r="B488" s="20"/>
    </row>
    <row r="489" spans="2:2" ht="14.25" customHeight="1" x14ac:dyDescent="0.2">
      <c r="B489" s="20"/>
    </row>
    <row r="490" spans="2:2" ht="14.25" customHeight="1" x14ac:dyDescent="0.2">
      <c r="B490" s="20"/>
    </row>
    <row r="491" spans="2:2" ht="14.25" customHeight="1" x14ac:dyDescent="0.2">
      <c r="B491" s="20"/>
    </row>
    <row r="492" spans="2:2" ht="14.25" customHeight="1" x14ac:dyDescent="0.2">
      <c r="B492" s="20"/>
    </row>
    <row r="493" spans="2:2" ht="14.25" customHeight="1" x14ac:dyDescent="0.2">
      <c r="B493" s="20"/>
    </row>
    <row r="494" spans="2:2" ht="14.25" customHeight="1" x14ac:dyDescent="0.2">
      <c r="B494" s="20"/>
    </row>
    <row r="495" spans="2:2" ht="14.25" customHeight="1" x14ac:dyDescent="0.2">
      <c r="B495" s="20"/>
    </row>
    <row r="496" spans="2:2" ht="14.25" customHeight="1" x14ac:dyDescent="0.2">
      <c r="B496" s="20"/>
    </row>
    <row r="497" spans="2:2" ht="14.25" customHeight="1" x14ac:dyDescent="0.2">
      <c r="B497" s="20"/>
    </row>
    <row r="498" spans="2:2" ht="14.25" customHeight="1" x14ac:dyDescent="0.2">
      <c r="B498" s="20"/>
    </row>
    <row r="499" spans="2:2" ht="14.25" customHeight="1" x14ac:dyDescent="0.2">
      <c r="B499" s="20"/>
    </row>
    <row r="500" spans="2:2" ht="14.25" customHeight="1" x14ac:dyDescent="0.2">
      <c r="B500" s="20"/>
    </row>
    <row r="501" spans="2:2" ht="14.25" customHeight="1" x14ac:dyDescent="0.2">
      <c r="B501" s="20"/>
    </row>
    <row r="502" spans="2:2" ht="14.25" customHeight="1" x14ac:dyDescent="0.2">
      <c r="B502" s="20"/>
    </row>
    <row r="503" spans="2:2" ht="14.25" customHeight="1" x14ac:dyDescent="0.2">
      <c r="B503" s="20"/>
    </row>
    <row r="504" spans="2:2" ht="14.25" customHeight="1" x14ac:dyDescent="0.2">
      <c r="B504" s="20"/>
    </row>
    <row r="505" spans="2:2" ht="14.25" customHeight="1" x14ac:dyDescent="0.2">
      <c r="B505" s="20"/>
    </row>
    <row r="506" spans="2:2" ht="14.25" customHeight="1" x14ac:dyDescent="0.2">
      <c r="B506" s="20"/>
    </row>
    <row r="507" spans="2:2" ht="14.25" customHeight="1" x14ac:dyDescent="0.2">
      <c r="B507" s="20"/>
    </row>
    <row r="508" spans="2:2" ht="14.25" customHeight="1" x14ac:dyDescent="0.2">
      <c r="B508" s="20"/>
    </row>
    <row r="509" spans="2:2" ht="14.25" customHeight="1" x14ac:dyDescent="0.2">
      <c r="B509" s="20"/>
    </row>
    <row r="510" spans="2:2" ht="14.25" customHeight="1" x14ac:dyDescent="0.2">
      <c r="B510" s="20"/>
    </row>
    <row r="511" spans="2:2" ht="14.25" customHeight="1" x14ac:dyDescent="0.2">
      <c r="B511" s="20"/>
    </row>
    <row r="512" spans="2:2" ht="14.25" customHeight="1" x14ac:dyDescent="0.2">
      <c r="B512" s="20"/>
    </row>
    <row r="513" spans="2:2" ht="14.25" customHeight="1" x14ac:dyDescent="0.2">
      <c r="B513" s="20"/>
    </row>
    <row r="514" spans="2:2" ht="14.25" customHeight="1" x14ac:dyDescent="0.2">
      <c r="B514" s="20"/>
    </row>
    <row r="515" spans="2:2" ht="14.25" customHeight="1" x14ac:dyDescent="0.2">
      <c r="B515" s="20"/>
    </row>
    <row r="516" spans="2:2" ht="14.25" customHeight="1" x14ac:dyDescent="0.2">
      <c r="B516" s="20"/>
    </row>
    <row r="517" spans="2:2" ht="14.25" customHeight="1" x14ac:dyDescent="0.2">
      <c r="B517" s="20"/>
    </row>
    <row r="518" spans="2:2" ht="14.25" customHeight="1" x14ac:dyDescent="0.2">
      <c r="B518" s="20"/>
    </row>
    <row r="519" spans="2:2" ht="14.25" customHeight="1" x14ac:dyDescent="0.2">
      <c r="B519" s="20"/>
    </row>
    <row r="520" spans="2:2" ht="14.25" customHeight="1" x14ac:dyDescent="0.2">
      <c r="B520" s="20"/>
    </row>
    <row r="521" spans="2:2" ht="14.25" customHeight="1" x14ac:dyDescent="0.2">
      <c r="B521" s="20"/>
    </row>
    <row r="522" spans="2:2" ht="14.25" customHeight="1" x14ac:dyDescent="0.2">
      <c r="B522" s="20"/>
    </row>
    <row r="523" spans="2:2" ht="14.25" customHeight="1" x14ac:dyDescent="0.2">
      <c r="B523" s="20"/>
    </row>
    <row r="524" spans="2:2" ht="14.25" customHeight="1" x14ac:dyDescent="0.2">
      <c r="B524" s="20"/>
    </row>
    <row r="525" spans="2:2" ht="14.25" customHeight="1" x14ac:dyDescent="0.2">
      <c r="B525" s="20"/>
    </row>
    <row r="526" spans="2:2" ht="14.25" customHeight="1" x14ac:dyDescent="0.2">
      <c r="B526" s="20"/>
    </row>
    <row r="527" spans="2:2" ht="14.25" customHeight="1" x14ac:dyDescent="0.2">
      <c r="B527" s="20"/>
    </row>
    <row r="528" spans="2:2" ht="14.25" customHeight="1" x14ac:dyDescent="0.2">
      <c r="B528" s="20"/>
    </row>
    <row r="529" spans="2:2" ht="14.25" customHeight="1" x14ac:dyDescent="0.2">
      <c r="B529" s="20"/>
    </row>
    <row r="530" spans="2:2" ht="14.25" customHeight="1" x14ac:dyDescent="0.2">
      <c r="B530" s="20"/>
    </row>
    <row r="531" spans="2:2" ht="14.25" customHeight="1" x14ac:dyDescent="0.2">
      <c r="B531" s="20"/>
    </row>
    <row r="532" spans="2:2" ht="14.25" customHeight="1" x14ac:dyDescent="0.2">
      <c r="B532" s="20"/>
    </row>
    <row r="533" spans="2:2" ht="14.25" customHeight="1" x14ac:dyDescent="0.2">
      <c r="B533" s="20"/>
    </row>
    <row r="534" spans="2:2" ht="14.25" customHeight="1" x14ac:dyDescent="0.2">
      <c r="B534" s="20"/>
    </row>
    <row r="535" spans="2:2" ht="14.25" customHeight="1" x14ac:dyDescent="0.2">
      <c r="B535" s="20"/>
    </row>
    <row r="536" spans="2:2" ht="14.25" customHeight="1" x14ac:dyDescent="0.2">
      <c r="B536" s="20"/>
    </row>
    <row r="537" spans="2:2" ht="14.25" customHeight="1" x14ac:dyDescent="0.2">
      <c r="B537" s="20"/>
    </row>
    <row r="538" spans="2:2" ht="14.25" customHeight="1" x14ac:dyDescent="0.2">
      <c r="B538" s="20"/>
    </row>
    <row r="539" spans="2:2" ht="14.25" customHeight="1" x14ac:dyDescent="0.2">
      <c r="B539" s="20"/>
    </row>
    <row r="540" spans="2:2" ht="14.25" customHeight="1" x14ac:dyDescent="0.2">
      <c r="B540" s="20"/>
    </row>
    <row r="541" spans="2:2" ht="14.25" customHeight="1" x14ac:dyDescent="0.2">
      <c r="B541" s="20"/>
    </row>
    <row r="542" spans="2:2" ht="14.25" customHeight="1" x14ac:dyDescent="0.2">
      <c r="B542" s="20"/>
    </row>
    <row r="543" spans="2:2" ht="14.25" customHeight="1" x14ac:dyDescent="0.2">
      <c r="B543" s="20"/>
    </row>
    <row r="544" spans="2:2" ht="14.25" customHeight="1" x14ac:dyDescent="0.2">
      <c r="B544" s="20"/>
    </row>
    <row r="545" spans="2:2" ht="14.25" customHeight="1" x14ac:dyDescent="0.2">
      <c r="B545" s="20"/>
    </row>
    <row r="546" spans="2:2" ht="14.25" customHeight="1" x14ac:dyDescent="0.2">
      <c r="B546" s="20"/>
    </row>
    <row r="547" spans="2:2" ht="14.25" customHeight="1" x14ac:dyDescent="0.2">
      <c r="B547" s="20"/>
    </row>
    <row r="548" spans="2:2" ht="14.25" customHeight="1" x14ac:dyDescent="0.2">
      <c r="B548" s="20"/>
    </row>
    <row r="549" spans="2:2" ht="14.25" customHeight="1" x14ac:dyDescent="0.2">
      <c r="B549" s="20"/>
    </row>
    <row r="550" spans="2:2" ht="14.25" customHeight="1" x14ac:dyDescent="0.2">
      <c r="B550" s="20"/>
    </row>
    <row r="551" spans="2:2" ht="14.25" customHeight="1" x14ac:dyDescent="0.2">
      <c r="B551" s="20"/>
    </row>
    <row r="552" spans="2:2" ht="14.25" customHeight="1" x14ac:dyDescent="0.2">
      <c r="B552" s="20"/>
    </row>
    <row r="553" spans="2:2" ht="14.25" customHeight="1" x14ac:dyDescent="0.2">
      <c r="B553" s="20"/>
    </row>
    <row r="554" spans="2:2" ht="14.25" customHeight="1" x14ac:dyDescent="0.2">
      <c r="B554" s="20"/>
    </row>
    <row r="555" spans="2:2" ht="14.25" customHeight="1" x14ac:dyDescent="0.2">
      <c r="B555" s="20"/>
    </row>
    <row r="556" spans="2:2" ht="14.25" customHeight="1" x14ac:dyDescent="0.2">
      <c r="B556" s="20"/>
    </row>
    <row r="557" spans="2:2" ht="14.25" customHeight="1" x14ac:dyDescent="0.2">
      <c r="B557" s="20"/>
    </row>
    <row r="558" spans="2:2" ht="14.25" customHeight="1" x14ac:dyDescent="0.2">
      <c r="B558" s="20"/>
    </row>
    <row r="559" spans="2:2" ht="14.25" customHeight="1" x14ac:dyDescent="0.2">
      <c r="B559" s="20"/>
    </row>
    <row r="560" spans="2:2" ht="14.25" customHeight="1" x14ac:dyDescent="0.2">
      <c r="B560" s="20"/>
    </row>
    <row r="561" spans="2:2" ht="14.25" customHeight="1" x14ac:dyDescent="0.2">
      <c r="B561" s="20"/>
    </row>
    <row r="562" spans="2:2" ht="14.25" customHeight="1" x14ac:dyDescent="0.2">
      <c r="B562" s="20"/>
    </row>
    <row r="563" spans="2:2" ht="14.25" customHeight="1" x14ac:dyDescent="0.2">
      <c r="B563" s="20"/>
    </row>
    <row r="564" spans="2:2" ht="14.25" customHeight="1" x14ac:dyDescent="0.2">
      <c r="B564" s="20"/>
    </row>
    <row r="565" spans="2:2" ht="14.25" customHeight="1" x14ac:dyDescent="0.2">
      <c r="B565" s="20"/>
    </row>
    <row r="566" spans="2:2" ht="14.25" customHeight="1" x14ac:dyDescent="0.2">
      <c r="B566" s="20"/>
    </row>
    <row r="567" spans="2:2" ht="14.25" customHeight="1" x14ac:dyDescent="0.2">
      <c r="B567" s="20"/>
    </row>
    <row r="568" spans="2:2" ht="14.25" customHeight="1" x14ac:dyDescent="0.2">
      <c r="B568" s="20"/>
    </row>
    <row r="569" spans="2:2" ht="14.25" customHeight="1" x14ac:dyDescent="0.2">
      <c r="B569" s="20"/>
    </row>
    <row r="570" spans="2:2" ht="14.25" customHeight="1" x14ac:dyDescent="0.2">
      <c r="B570" s="20"/>
    </row>
    <row r="571" spans="2:2" ht="14.25" customHeight="1" x14ac:dyDescent="0.2">
      <c r="B571" s="20"/>
    </row>
    <row r="572" spans="2:2" ht="14.25" customHeight="1" x14ac:dyDescent="0.2">
      <c r="B572" s="20"/>
    </row>
    <row r="573" spans="2:2" ht="14.25" customHeight="1" x14ac:dyDescent="0.2">
      <c r="B573" s="20"/>
    </row>
    <row r="574" spans="2:2" ht="14.25" customHeight="1" x14ac:dyDescent="0.2">
      <c r="B574" s="20"/>
    </row>
    <row r="575" spans="2:2" ht="14.25" customHeight="1" x14ac:dyDescent="0.2">
      <c r="B575" s="20"/>
    </row>
    <row r="576" spans="2:2" ht="14.25" customHeight="1" x14ac:dyDescent="0.2">
      <c r="B576" s="20"/>
    </row>
    <row r="577" spans="2:2" ht="14.25" customHeight="1" x14ac:dyDescent="0.2">
      <c r="B577" s="20"/>
    </row>
    <row r="578" spans="2:2" ht="14.25" customHeight="1" x14ac:dyDescent="0.2">
      <c r="B578" s="20"/>
    </row>
    <row r="579" spans="2:2" ht="14.25" customHeight="1" x14ac:dyDescent="0.2">
      <c r="B579" s="20"/>
    </row>
    <row r="580" spans="2:2" ht="14.25" customHeight="1" x14ac:dyDescent="0.2">
      <c r="B580" s="20"/>
    </row>
    <row r="581" spans="2:2" ht="14.25" customHeight="1" x14ac:dyDescent="0.2">
      <c r="B581" s="20"/>
    </row>
    <row r="582" spans="2:2" ht="14.25" customHeight="1" x14ac:dyDescent="0.2">
      <c r="B582" s="20"/>
    </row>
    <row r="583" spans="2:2" ht="14.25" customHeight="1" x14ac:dyDescent="0.2">
      <c r="B583" s="20"/>
    </row>
    <row r="584" spans="2:2" ht="14.25" customHeight="1" x14ac:dyDescent="0.2">
      <c r="B584" s="20"/>
    </row>
    <row r="585" spans="2:2" ht="14.25" customHeight="1" x14ac:dyDescent="0.2">
      <c r="B585" s="20"/>
    </row>
    <row r="586" spans="2:2" ht="14.25" customHeight="1" x14ac:dyDescent="0.2">
      <c r="B586" s="20"/>
    </row>
    <row r="587" spans="2:2" ht="14.25" customHeight="1" x14ac:dyDescent="0.2">
      <c r="B587" s="20"/>
    </row>
    <row r="588" spans="2:2" ht="14.25" customHeight="1" x14ac:dyDescent="0.2">
      <c r="B588" s="20"/>
    </row>
    <row r="589" spans="2:2" ht="14.25" customHeight="1" x14ac:dyDescent="0.2">
      <c r="B589" s="20"/>
    </row>
    <row r="590" spans="2:2" ht="14.25" customHeight="1" x14ac:dyDescent="0.2">
      <c r="B590" s="20"/>
    </row>
    <row r="591" spans="2:2" ht="14.25" customHeight="1" x14ac:dyDescent="0.2">
      <c r="B591" s="20"/>
    </row>
    <row r="592" spans="2:2" ht="14.25" customHeight="1" x14ac:dyDescent="0.2">
      <c r="B592" s="20"/>
    </row>
    <row r="593" spans="2:2" ht="14.25" customHeight="1" x14ac:dyDescent="0.2">
      <c r="B593" s="20"/>
    </row>
    <row r="594" spans="2:2" ht="14.25" customHeight="1" x14ac:dyDescent="0.2">
      <c r="B594" s="20"/>
    </row>
    <row r="595" spans="2:2" ht="14.25" customHeight="1" x14ac:dyDescent="0.2">
      <c r="B595" s="20"/>
    </row>
    <row r="596" spans="2:2" ht="14.25" customHeight="1" x14ac:dyDescent="0.2">
      <c r="B596" s="20"/>
    </row>
    <row r="597" spans="2:2" ht="14.25" customHeight="1" x14ac:dyDescent="0.2">
      <c r="B597" s="20"/>
    </row>
    <row r="598" spans="2:2" ht="14.25" customHeight="1" x14ac:dyDescent="0.2">
      <c r="B598" s="20"/>
    </row>
    <row r="599" spans="2:2" ht="14.25" customHeight="1" x14ac:dyDescent="0.2">
      <c r="B599" s="20"/>
    </row>
    <row r="600" spans="2:2" ht="14.25" customHeight="1" x14ac:dyDescent="0.2">
      <c r="B600" s="20"/>
    </row>
    <row r="601" spans="2:2" ht="14.25" customHeight="1" x14ac:dyDescent="0.2">
      <c r="B601" s="20"/>
    </row>
    <row r="602" spans="2:2" ht="14.25" customHeight="1" x14ac:dyDescent="0.2">
      <c r="B602" s="20"/>
    </row>
    <row r="603" spans="2:2" ht="14.25" customHeight="1" x14ac:dyDescent="0.2">
      <c r="B603" s="20"/>
    </row>
    <row r="604" spans="2:2" ht="14.25" customHeight="1" x14ac:dyDescent="0.2">
      <c r="B604" s="20"/>
    </row>
    <row r="605" spans="2:2" ht="14.25" customHeight="1" x14ac:dyDescent="0.2">
      <c r="B605" s="20"/>
    </row>
    <row r="606" spans="2:2" ht="14.25" customHeight="1" x14ac:dyDescent="0.2">
      <c r="B606" s="20"/>
    </row>
    <row r="607" spans="2:2" ht="14.25" customHeight="1" x14ac:dyDescent="0.2">
      <c r="B607" s="20"/>
    </row>
    <row r="608" spans="2:2" ht="14.25" customHeight="1" x14ac:dyDescent="0.2">
      <c r="B608" s="20"/>
    </row>
    <row r="609" spans="2:2" ht="14.25" customHeight="1" x14ac:dyDescent="0.2">
      <c r="B609" s="20"/>
    </row>
    <row r="610" spans="2:2" ht="14.25" customHeight="1" x14ac:dyDescent="0.2">
      <c r="B610" s="20"/>
    </row>
    <row r="611" spans="2:2" ht="14.25" customHeight="1" x14ac:dyDescent="0.2">
      <c r="B611" s="20"/>
    </row>
    <row r="612" spans="2:2" ht="14.25" customHeight="1" x14ac:dyDescent="0.2">
      <c r="B612" s="20"/>
    </row>
    <row r="613" spans="2:2" ht="14.25" customHeight="1" x14ac:dyDescent="0.2">
      <c r="B613" s="20"/>
    </row>
    <row r="614" spans="2:2" ht="14.25" customHeight="1" x14ac:dyDescent="0.2">
      <c r="B614" s="20"/>
    </row>
    <row r="615" spans="2:2" ht="14.25" customHeight="1" x14ac:dyDescent="0.2">
      <c r="B615" s="20"/>
    </row>
    <row r="616" spans="2:2" ht="14.25" customHeight="1" x14ac:dyDescent="0.2">
      <c r="B616" s="20"/>
    </row>
    <row r="617" spans="2:2" ht="14.25" customHeight="1" x14ac:dyDescent="0.2">
      <c r="B617" s="20"/>
    </row>
    <row r="618" spans="2:2" ht="14.25" customHeight="1" x14ac:dyDescent="0.2">
      <c r="B618" s="20"/>
    </row>
    <row r="619" spans="2:2" ht="14.25" customHeight="1" x14ac:dyDescent="0.2">
      <c r="B619" s="20"/>
    </row>
    <row r="620" spans="2:2" ht="14.25" customHeight="1" x14ac:dyDescent="0.2">
      <c r="B620" s="20"/>
    </row>
    <row r="621" spans="2:2" ht="14.25" customHeight="1" x14ac:dyDescent="0.2">
      <c r="B621" s="20"/>
    </row>
    <row r="622" spans="2:2" ht="14.25" customHeight="1" x14ac:dyDescent="0.2">
      <c r="B622" s="20"/>
    </row>
    <row r="623" spans="2:2" ht="14.25" customHeight="1" x14ac:dyDescent="0.2">
      <c r="B623" s="20"/>
    </row>
    <row r="624" spans="2:2" ht="14.25" customHeight="1" x14ac:dyDescent="0.2">
      <c r="B624" s="20"/>
    </row>
    <row r="625" spans="2:2" ht="14.25" customHeight="1" x14ac:dyDescent="0.2">
      <c r="B625" s="20"/>
    </row>
    <row r="626" spans="2:2" ht="14.25" customHeight="1" x14ac:dyDescent="0.2">
      <c r="B626" s="20"/>
    </row>
    <row r="627" spans="2:2" ht="14.25" customHeight="1" x14ac:dyDescent="0.2">
      <c r="B627" s="20"/>
    </row>
    <row r="628" spans="2:2" ht="14.25" customHeight="1" x14ac:dyDescent="0.2">
      <c r="B628" s="20"/>
    </row>
    <row r="629" spans="2:2" ht="14.25" customHeight="1" x14ac:dyDescent="0.2">
      <c r="B629" s="20"/>
    </row>
    <row r="630" spans="2:2" ht="14.25" customHeight="1" x14ac:dyDescent="0.2">
      <c r="B630" s="20"/>
    </row>
    <row r="631" spans="2:2" ht="14.25" customHeight="1" x14ac:dyDescent="0.2">
      <c r="B631" s="20"/>
    </row>
    <row r="632" spans="2:2" ht="14.25" customHeight="1" x14ac:dyDescent="0.2">
      <c r="B632" s="20"/>
    </row>
    <row r="633" spans="2:2" ht="14.25" customHeight="1" x14ac:dyDescent="0.2">
      <c r="B633" s="20"/>
    </row>
    <row r="634" spans="2:2" ht="14.25" customHeight="1" x14ac:dyDescent="0.2">
      <c r="B634" s="20"/>
    </row>
    <row r="635" spans="2:2" ht="14.25" customHeight="1" x14ac:dyDescent="0.2">
      <c r="B635" s="20"/>
    </row>
    <row r="636" spans="2:2" ht="14.25" customHeight="1" x14ac:dyDescent="0.2">
      <c r="B636" s="20"/>
    </row>
    <row r="637" spans="2:2" ht="14.25" customHeight="1" x14ac:dyDescent="0.2">
      <c r="B637" s="20"/>
    </row>
    <row r="638" spans="2:2" ht="14.25" customHeight="1" x14ac:dyDescent="0.2">
      <c r="B638" s="20"/>
    </row>
    <row r="639" spans="2:2" ht="14.25" customHeight="1" x14ac:dyDescent="0.2">
      <c r="B639" s="20"/>
    </row>
    <row r="640" spans="2:2" ht="14.25" customHeight="1" x14ac:dyDescent="0.2">
      <c r="B640" s="20"/>
    </row>
    <row r="641" spans="2:2" ht="14.25" customHeight="1" x14ac:dyDescent="0.2">
      <c r="B641" s="20"/>
    </row>
    <row r="642" spans="2:2" ht="14.25" customHeight="1" x14ac:dyDescent="0.2">
      <c r="B642" s="20"/>
    </row>
    <row r="643" spans="2:2" ht="14.25" customHeight="1" x14ac:dyDescent="0.2">
      <c r="B643" s="20"/>
    </row>
    <row r="644" spans="2:2" ht="14.25" customHeight="1" x14ac:dyDescent="0.2">
      <c r="B644" s="20"/>
    </row>
    <row r="645" spans="2:2" ht="14.25" customHeight="1" x14ac:dyDescent="0.2">
      <c r="B645" s="20"/>
    </row>
    <row r="646" spans="2:2" ht="14.25" customHeight="1" x14ac:dyDescent="0.2">
      <c r="B646" s="20"/>
    </row>
    <row r="647" spans="2:2" ht="14.25" customHeight="1" x14ac:dyDescent="0.2">
      <c r="B647" s="20"/>
    </row>
    <row r="648" spans="2:2" ht="14.25" customHeight="1" x14ac:dyDescent="0.2">
      <c r="B648" s="20"/>
    </row>
    <row r="649" spans="2:2" ht="14.25" customHeight="1" x14ac:dyDescent="0.2">
      <c r="B649" s="20"/>
    </row>
    <row r="650" spans="2:2" ht="14.25" customHeight="1" x14ac:dyDescent="0.2">
      <c r="B650" s="20"/>
    </row>
    <row r="651" spans="2:2" ht="14.25" customHeight="1" x14ac:dyDescent="0.2">
      <c r="B651" s="20"/>
    </row>
    <row r="652" spans="2:2" ht="14.25" customHeight="1" x14ac:dyDescent="0.2">
      <c r="B652" s="20"/>
    </row>
    <row r="653" spans="2:2" ht="14.25" customHeight="1" x14ac:dyDescent="0.2">
      <c r="B653" s="20"/>
    </row>
    <row r="654" spans="2:2" ht="14.25" customHeight="1" x14ac:dyDescent="0.2">
      <c r="B654" s="20"/>
    </row>
    <row r="655" spans="2:2" ht="14.25" customHeight="1" x14ac:dyDescent="0.2">
      <c r="B655" s="20"/>
    </row>
    <row r="656" spans="2:2" ht="14.25" customHeight="1" x14ac:dyDescent="0.2">
      <c r="B656" s="20"/>
    </row>
    <row r="657" spans="2:2" ht="14.25" customHeight="1" x14ac:dyDescent="0.2">
      <c r="B657" s="20"/>
    </row>
    <row r="658" spans="2:2" ht="14.25" customHeight="1" x14ac:dyDescent="0.2">
      <c r="B658" s="20"/>
    </row>
    <row r="659" spans="2:2" ht="14.25" customHeight="1" x14ac:dyDescent="0.2">
      <c r="B659" s="20"/>
    </row>
    <row r="660" spans="2:2" ht="14.25" customHeight="1" x14ac:dyDescent="0.2">
      <c r="B660" s="20"/>
    </row>
    <row r="661" spans="2:2" ht="14.25" customHeight="1" x14ac:dyDescent="0.2">
      <c r="B661" s="20"/>
    </row>
    <row r="662" spans="2:2" ht="14.25" customHeight="1" x14ac:dyDescent="0.2">
      <c r="B662" s="20"/>
    </row>
    <row r="663" spans="2:2" ht="14.25" customHeight="1" x14ac:dyDescent="0.2">
      <c r="B663" s="20"/>
    </row>
    <row r="664" spans="2:2" ht="14.25" customHeight="1" x14ac:dyDescent="0.2">
      <c r="B664" s="20"/>
    </row>
    <row r="665" spans="2:2" ht="14.25" customHeight="1" x14ac:dyDescent="0.2">
      <c r="B665" s="20"/>
    </row>
    <row r="666" spans="2:2" ht="14.25" customHeight="1" x14ac:dyDescent="0.2">
      <c r="B666" s="20"/>
    </row>
    <row r="667" spans="2:2" ht="14.25" customHeight="1" x14ac:dyDescent="0.2">
      <c r="B667" s="20"/>
    </row>
    <row r="668" spans="2:2" ht="14.25" customHeight="1" x14ac:dyDescent="0.2">
      <c r="B668" s="20"/>
    </row>
    <row r="669" spans="2:2" ht="14.25" customHeight="1" x14ac:dyDescent="0.2">
      <c r="B669" s="20"/>
    </row>
    <row r="670" spans="2:2" ht="14.25" customHeight="1" x14ac:dyDescent="0.2">
      <c r="B670" s="20"/>
    </row>
    <row r="671" spans="2:2" ht="14.25" customHeight="1" x14ac:dyDescent="0.2">
      <c r="B671" s="20"/>
    </row>
    <row r="672" spans="2:2" ht="14.25" customHeight="1" x14ac:dyDescent="0.2">
      <c r="B672" s="20"/>
    </row>
    <row r="673" spans="2:2" ht="14.25" customHeight="1" x14ac:dyDescent="0.2">
      <c r="B673" s="20"/>
    </row>
    <row r="674" spans="2:2" ht="14.25" customHeight="1" x14ac:dyDescent="0.2">
      <c r="B674" s="20"/>
    </row>
    <row r="675" spans="2:2" ht="14.25" customHeight="1" x14ac:dyDescent="0.2">
      <c r="B675" s="20"/>
    </row>
    <row r="676" spans="2:2" ht="14.25" customHeight="1" x14ac:dyDescent="0.2">
      <c r="B676" s="20"/>
    </row>
    <row r="677" spans="2:2" ht="14.25" customHeight="1" x14ac:dyDescent="0.2">
      <c r="B677" s="20"/>
    </row>
    <row r="678" spans="2:2" ht="14.25" customHeight="1" x14ac:dyDescent="0.2">
      <c r="B678" s="20"/>
    </row>
    <row r="679" spans="2:2" ht="14.25" customHeight="1" x14ac:dyDescent="0.2">
      <c r="B679" s="20"/>
    </row>
    <row r="680" spans="2:2" ht="14.25" customHeight="1" x14ac:dyDescent="0.2">
      <c r="B680" s="20"/>
    </row>
    <row r="681" spans="2:2" ht="14.25" customHeight="1" x14ac:dyDescent="0.2">
      <c r="B681" s="20"/>
    </row>
    <row r="682" spans="2:2" ht="14.25" customHeight="1" x14ac:dyDescent="0.2">
      <c r="B682" s="20"/>
    </row>
    <row r="683" spans="2:2" ht="14.25" customHeight="1" x14ac:dyDescent="0.2">
      <c r="B683" s="20"/>
    </row>
    <row r="684" spans="2:2" ht="14.25" customHeight="1" x14ac:dyDescent="0.2">
      <c r="B684" s="20"/>
    </row>
    <row r="685" spans="2:2" ht="14.25" customHeight="1" x14ac:dyDescent="0.2">
      <c r="B685" s="20"/>
    </row>
    <row r="686" spans="2:2" ht="14.25" customHeight="1" x14ac:dyDescent="0.2">
      <c r="B686" s="20"/>
    </row>
    <row r="687" spans="2:2" ht="14.25" customHeight="1" x14ac:dyDescent="0.2">
      <c r="B687" s="20"/>
    </row>
    <row r="688" spans="2:2" ht="14.25" customHeight="1" x14ac:dyDescent="0.2">
      <c r="B688" s="20"/>
    </row>
    <row r="689" spans="2:2" ht="14.25" customHeight="1" x14ac:dyDescent="0.2">
      <c r="B689" s="20"/>
    </row>
    <row r="690" spans="2:2" ht="14.25" customHeight="1" x14ac:dyDescent="0.2">
      <c r="B690" s="20"/>
    </row>
    <row r="691" spans="2:2" ht="14.25" customHeight="1" x14ac:dyDescent="0.2">
      <c r="B691" s="20"/>
    </row>
    <row r="692" spans="2:2" ht="14.25" customHeight="1" x14ac:dyDescent="0.2">
      <c r="B692" s="20"/>
    </row>
    <row r="693" spans="2:2" ht="14.25" customHeight="1" x14ac:dyDescent="0.2">
      <c r="B693" s="20"/>
    </row>
    <row r="694" spans="2:2" ht="14.25" customHeight="1" x14ac:dyDescent="0.2">
      <c r="B694" s="20"/>
    </row>
    <row r="695" spans="2:2" ht="14.25" customHeight="1" x14ac:dyDescent="0.2">
      <c r="B695" s="20"/>
    </row>
    <row r="696" spans="2:2" ht="14.25" customHeight="1" x14ac:dyDescent="0.2">
      <c r="B696" s="20"/>
    </row>
    <row r="697" spans="2:2" ht="14.25" customHeight="1" x14ac:dyDescent="0.2">
      <c r="B697" s="20"/>
    </row>
    <row r="698" spans="2:2" ht="14.25" customHeight="1" x14ac:dyDescent="0.2">
      <c r="B698" s="20"/>
    </row>
    <row r="699" spans="2:2" ht="14.25" customHeight="1" x14ac:dyDescent="0.2">
      <c r="B699" s="20"/>
    </row>
    <row r="700" spans="2:2" ht="14.25" customHeight="1" x14ac:dyDescent="0.2">
      <c r="B700" s="20"/>
    </row>
    <row r="701" spans="2:2" ht="14.25" customHeight="1" x14ac:dyDescent="0.2">
      <c r="B701" s="20"/>
    </row>
    <row r="702" spans="2:2" ht="14.25" customHeight="1" x14ac:dyDescent="0.2">
      <c r="B702" s="20"/>
    </row>
    <row r="703" spans="2:2" ht="14.25" customHeight="1" x14ac:dyDescent="0.2">
      <c r="B703" s="20"/>
    </row>
    <row r="704" spans="2:2" ht="14.25" customHeight="1" x14ac:dyDescent="0.2">
      <c r="B704" s="20"/>
    </row>
    <row r="705" spans="2:2" ht="14.25" customHeight="1" x14ac:dyDescent="0.2">
      <c r="B705" s="20"/>
    </row>
    <row r="706" spans="2:2" ht="14.25" customHeight="1" x14ac:dyDescent="0.2">
      <c r="B706" s="20"/>
    </row>
    <row r="707" spans="2:2" ht="14.25" customHeight="1" x14ac:dyDescent="0.2">
      <c r="B707" s="20"/>
    </row>
    <row r="708" spans="2:2" ht="14.25" customHeight="1" x14ac:dyDescent="0.2">
      <c r="B708" s="20"/>
    </row>
    <row r="709" spans="2:2" ht="14.25" customHeight="1" x14ac:dyDescent="0.2">
      <c r="B709" s="20"/>
    </row>
    <row r="710" spans="2:2" ht="14.25" customHeight="1" x14ac:dyDescent="0.2">
      <c r="B710" s="20"/>
    </row>
    <row r="711" spans="2:2" ht="14.25" customHeight="1" x14ac:dyDescent="0.2">
      <c r="B711" s="20"/>
    </row>
    <row r="712" spans="2:2" ht="14.25" customHeight="1" x14ac:dyDescent="0.2">
      <c r="B712" s="20"/>
    </row>
    <row r="713" spans="2:2" ht="14.25" customHeight="1" x14ac:dyDescent="0.2">
      <c r="B713" s="20"/>
    </row>
    <row r="714" spans="2:2" ht="14.25" customHeight="1" x14ac:dyDescent="0.2">
      <c r="B714" s="20"/>
    </row>
    <row r="715" spans="2:2" ht="14.25" customHeight="1" x14ac:dyDescent="0.2">
      <c r="B715" s="20"/>
    </row>
    <row r="716" spans="2:2" ht="14.25" customHeight="1" x14ac:dyDescent="0.2">
      <c r="B716" s="20"/>
    </row>
    <row r="717" spans="2:2" ht="14.25" customHeight="1" x14ac:dyDescent="0.2">
      <c r="B717" s="20"/>
    </row>
    <row r="718" spans="2:2" ht="14.25" customHeight="1" x14ac:dyDescent="0.2">
      <c r="B718" s="20"/>
    </row>
    <row r="719" spans="2:2" ht="14.25" customHeight="1" x14ac:dyDescent="0.2">
      <c r="B719" s="20"/>
    </row>
    <row r="720" spans="2:2" ht="14.25" customHeight="1" x14ac:dyDescent="0.2">
      <c r="B720" s="20"/>
    </row>
    <row r="721" spans="2:2" ht="14.25" customHeight="1" x14ac:dyDescent="0.2">
      <c r="B721" s="20"/>
    </row>
    <row r="722" spans="2:2" ht="14.25" customHeight="1" x14ac:dyDescent="0.2">
      <c r="B722" s="20"/>
    </row>
    <row r="723" spans="2:2" ht="14.25" customHeight="1" x14ac:dyDescent="0.2">
      <c r="B723" s="20"/>
    </row>
    <row r="724" spans="2:2" ht="14.25" customHeight="1" x14ac:dyDescent="0.2">
      <c r="B724" s="20"/>
    </row>
    <row r="725" spans="2:2" ht="14.25" customHeight="1" x14ac:dyDescent="0.2">
      <c r="B725" s="20"/>
    </row>
    <row r="726" spans="2:2" ht="14.25" customHeight="1" x14ac:dyDescent="0.2">
      <c r="B726" s="20"/>
    </row>
    <row r="727" spans="2:2" ht="14.25" customHeight="1" x14ac:dyDescent="0.2">
      <c r="B727" s="20"/>
    </row>
    <row r="728" spans="2:2" ht="14.25" customHeight="1" x14ac:dyDescent="0.2">
      <c r="B728" s="20"/>
    </row>
    <row r="729" spans="2:2" ht="14.25" customHeight="1" x14ac:dyDescent="0.2">
      <c r="B729" s="20"/>
    </row>
    <row r="730" spans="2:2" ht="14.25" customHeight="1" x14ac:dyDescent="0.2">
      <c r="B730" s="20"/>
    </row>
    <row r="731" spans="2:2" ht="14.25" customHeight="1" x14ac:dyDescent="0.2">
      <c r="B731" s="20"/>
    </row>
    <row r="732" spans="2:2" ht="14.25" customHeight="1" x14ac:dyDescent="0.2">
      <c r="B732" s="20"/>
    </row>
    <row r="733" spans="2:2" ht="14.25" customHeight="1" x14ac:dyDescent="0.2">
      <c r="B733" s="20"/>
    </row>
    <row r="734" spans="2:2" ht="14.25" customHeight="1" x14ac:dyDescent="0.2">
      <c r="B734" s="20"/>
    </row>
    <row r="735" spans="2:2" ht="14.25" customHeight="1" x14ac:dyDescent="0.2">
      <c r="B735" s="20"/>
    </row>
    <row r="736" spans="2:2" ht="14.25" customHeight="1" x14ac:dyDescent="0.2">
      <c r="B736" s="20"/>
    </row>
    <row r="737" spans="2:2" ht="14.25" customHeight="1" x14ac:dyDescent="0.2">
      <c r="B737" s="20"/>
    </row>
    <row r="738" spans="2:2" ht="14.25" customHeight="1" x14ac:dyDescent="0.2">
      <c r="B738" s="20"/>
    </row>
    <row r="739" spans="2:2" ht="14.25" customHeight="1" x14ac:dyDescent="0.2">
      <c r="B739" s="20"/>
    </row>
    <row r="740" spans="2:2" ht="14.25" customHeight="1" x14ac:dyDescent="0.2">
      <c r="B740" s="20"/>
    </row>
    <row r="741" spans="2:2" ht="14.25" customHeight="1" x14ac:dyDescent="0.2">
      <c r="B741" s="20"/>
    </row>
    <row r="742" spans="2:2" ht="14.25" customHeight="1" x14ac:dyDescent="0.2">
      <c r="B742" s="20"/>
    </row>
    <row r="743" spans="2:2" ht="14.25" customHeight="1" x14ac:dyDescent="0.2">
      <c r="B743" s="20"/>
    </row>
    <row r="744" spans="2:2" ht="14.25" customHeight="1" x14ac:dyDescent="0.2">
      <c r="B744" s="20"/>
    </row>
    <row r="745" spans="2:2" ht="14.25" customHeight="1" x14ac:dyDescent="0.2">
      <c r="B745" s="20"/>
    </row>
    <row r="746" spans="2:2" ht="14.25" customHeight="1" x14ac:dyDescent="0.2">
      <c r="B746" s="20"/>
    </row>
    <row r="747" spans="2:2" ht="14.25" customHeight="1" x14ac:dyDescent="0.2">
      <c r="B747" s="20"/>
    </row>
    <row r="748" spans="2:2" ht="14.25" customHeight="1" x14ac:dyDescent="0.2">
      <c r="B748" s="20"/>
    </row>
    <row r="749" spans="2:2" ht="14.25" customHeight="1" x14ac:dyDescent="0.2">
      <c r="B749" s="20"/>
    </row>
    <row r="750" spans="2:2" ht="14.25" customHeight="1" x14ac:dyDescent="0.2">
      <c r="B750" s="20"/>
    </row>
    <row r="751" spans="2:2" ht="14.25" customHeight="1" x14ac:dyDescent="0.2">
      <c r="B751" s="20"/>
    </row>
    <row r="752" spans="2:2" ht="14.25" customHeight="1" x14ac:dyDescent="0.2">
      <c r="B752" s="20"/>
    </row>
    <row r="753" spans="2:2" ht="14.25" customHeight="1" x14ac:dyDescent="0.2">
      <c r="B753" s="20"/>
    </row>
    <row r="754" spans="2:2" ht="14.25" customHeight="1" x14ac:dyDescent="0.2">
      <c r="B754" s="20"/>
    </row>
    <row r="755" spans="2:2" ht="14.25" customHeight="1" x14ac:dyDescent="0.2">
      <c r="B755" s="20"/>
    </row>
    <row r="756" spans="2:2" ht="14.25" customHeight="1" x14ac:dyDescent="0.2">
      <c r="B756" s="20"/>
    </row>
    <row r="757" spans="2:2" ht="14.25" customHeight="1" x14ac:dyDescent="0.2">
      <c r="B757" s="20"/>
    </row>
    <row r="758" spans="2:2" ht="14.25" customHeight="1" x14ac:dyDescent="0.2">
      <c r="B758" s="20"/>
    </row>
    <row r="759" spans="2:2" ht="14.25" customHeight="1" x14ac:dyDescent="0.2">
      <c r="B759" s="20"/>
    </row>
    <row r="760" spans="2:2" ht="14.25" customHeight="1" x14ac:dyDescent="0.2">
      <c r="B760" s="20"/>
    </row>
    <row r="761" spans="2:2" ht="14.25" customHeight="1" x14ac:dyDescent="0.2">
      <c r="B761" s="20"/>
    </row>
    <row r="762" spans="2:2" ht="14.25" customHeight="1" x14ac:dyDescent="0.2">
      <c r="B762" s="20"/>
    </row>
    <row r="763" spans="2:2" ht="14.25" customHeight="1" x14ac:dyDescent="0.2">
      <c r="B763" s="20"/>
    </row>
    <row r="764" spans="2:2" ht="14.25" customHeight="1" x14ac:dyDescent="0.2">
      <c r="B764" s="20"/>
    </row>
    <row r="765" spans="2:2" ht="14.25" customHeight="1" x14ac:dyDescent="0.2">
      <c r="B765" s="20"/>
    </row>
    <row r="766" spans="2:2" ht="14.25" customHeight="1" x14ac:dyDescent="0.2">
      <c r="B766" s="20"/>
    </row>
    <row r="767" spans="2:2" ht="14.25" customHeight="1" x14ac:dyDescent="0.2">
      <c r="B767" s="20"/>
    </row>
    <row r="768" spans="2:2" ht="14.25" customHeight="1" x14ac:dyDescent="0.2">
      <c r="B768" s="20"/>
    </row>
    <row r="769" spans="2:2" ht="14.25" customHeight="1" x14ac:dyDescent="0.2">
      <c r="B769" s="20"/>
    </row>
    <row r="770" spans="2:2" ht="14.25" customHeight="1" x14ac:dyDescent="0.2">
      <c r="B770" s="20"/>
    </row>
    <row r="771" spans="2:2" ht="14.25" customHeight="1" x14ac:dyDescent="0.2">
      <c r="B771" s="20"/>
    </row>
    <row r="772" spans="2:2" ht="14.25" customHeight="1" x14ac:dyDescent="0.2">
      <c r="B772" s="20"/>
    </row>
    <row r="773" spans="2:2" ht="14.25" customHeight="1" x14ac:dyDescent="0.2">
      <c r="B773" s="20"/>
    </row>
    <row r="774" spans="2:2" ht="14.25" customHeight="1" x14ac:dyDescent="0.2">
      <c r="B774" s="20"/>
    </row>
    <row r="775" spans="2:2" ht="14.25" customHeight="1" x14ac:dyDescent="0.2">
      <c r="B775" s="20"/>
    </row>
    <row r="776" spans="2:2" ht="14.25" customHeight="1" x14ac:dyDescent="0.2">
      <c r="B776" s="20"/>
    </row>
    <row r="777" spans="2:2" ht="14.25" customHeight="1" x14ac:dyDescent="0.2">
      <c r="B777" s="20"/>
    </row>
    <row r="778" spans="2:2" ht="14.25" customHeight="1" x14ac:dyDescent="0.2">
      <c r="B778" s="20"/>
    </row>
    <row r="779" spans="2:2" ht="14.25" customHeight="1" x14ac:dyDescent="0.2">
      <c r="B779" s="20"/>
    </row>
    <row r="780" spans="2:2" ht="14.25" customHeight="1" x14ac:dyDescent="0.2">
      <c r="B780" s="20"/>
    </row>
    <row r="781" spans="2:2" ht="14.25" customHeight="1" x14ac:dyDescent="0.2">
      <c r="B781" s="20"/>
    </row>
    <row r="782" spans="2:2" ht="14.25" customHeight="1" x14ac:dyDescent="0.2">
      <c r="B782" s="20"/>
    </row>
    <row r="783" spans="2:2" ht="14.25" customHeight="1" x14ac:dyDescent="0.2">
      <c r="B783" s="20"/>
    </row>
    <row r="784" spans="2:2" ht="14.25" customHeight="1" x14ac:dyDescent="0.2">
      <c r="B784" s="20"/>
    </row>
    <row r="785" spans="2:2" ht="14.25" customHeight="1" x14ac:dyDescent="0.2">
      <c r="B785" s="20"/>
    </row>
    <row r="786" spans="2:2" ht="14.25" customHeight="1" x14ac:dyDescent="0.2">
      <c r="B786" s="20"/>
    </row>
    <row r="787" spans="2:2" ht="14.25" customHeight="1" x14ac:dyDescent="0.2">
      <c r="B787" s="20"/>
    </row>
    <row r="788" spans="2:2" ht="14.25" customHeight="1" x14ac:dyDescent="0.2">
      <c r="B788" s="20"/>
    </row>
    <row r="789" spans="2:2" ht="14.25" customHeight="1" x14ac:dyDescent="0.2">
      <c r="B789" s="20"/>
    </row>
    <row r="790" spans="2:2" ht="14.25" customHeight="1" x14ac:dyDescent="0.2">
      <c r="B790" s="20"/>
    </row>
    <row r="791" spans="2:2" ht="14.25" customHeight="1" x14ac:dyDescent="0.2">
      <c r="B791" s="20"/>
    </row>
    <row r="792" spans="2:2" ht="14.25" customHeight="1" x14ac:dyDescent="0.2">
      <c r="B792" s="20"/>
    </row>
    <row r="793" spans="2:2" ht="14.25" customHeight="1" x14ac:dyDescent="0.2">
      <c r="B793" s="20"/>
    </row>
    <row r="794" spans="2:2" ht="14.25" customHeight="1" x14ac:dyDescent="0.2">
      <c r="B794" s="20"/>
    </row>
    <row r="795" spans="2:2" ht="14.25" customHeight="1" x14ac:dyDescent="0.2">
      <c r="B795" s="20"/>
    </row>
    <row r="796" spans="2:2" ht="14.25" customHeight="1" x14ac:dyDescent="0.2">
      <c r="B796" s="20"/>
    </row>
    <row r="797" spans="2:2" ht="14.25" customHeight="1" x14ac:dyDescent="0.2">
      <c r="B797" s="20"/>
    </row>
    <row r="798" spans="2:2" ht="14.25" customHeight="1" x14ac:dyDescent="0.2">
      <c r="B798" s="20"/>
    </row>
    <row r="799" spans="2:2" ht="14.25" customHeight="1" x14ac:dyDescent="0.2">
      <c r="B799" s="20"/>
    </row>
    <row r="800" spans="2:2" ht="14.25" customHeight="1" x14ac:dyDescent="0.2">
      <c r="B800" s="20"/>
    </row>
    <row r="801" spans="2:2" ht="14.25" customHeight="1" x14ac:dyDescent="0.2">
      <c r="B801" s="20"/>
    </row>
    <row r="802" spans="2:2" ht="14.25" customHeight="1" x14ac:dyDescent="0.2">
      <c r="B802" s="20"/>
    </row>
    <row r="803" spans="2:2" ht="14.25" customHeight="1" x14ac:dyDescent="0.2">
      <c r="B803" s="20"/>
    </row>
    <row r="804" spans="2:2" ht="14.25" customHeight="1" x14ac:dyDescent="0.2">
      <c r="B804" s="20"/>
    </row>
    <row r="805" spans="2:2" ht="14.25" customHeight="1" x14ac:dyDescent="0.2">
      <c r="B805" s="20"/>
    </row>
    <row r="806" spans="2:2" ht="14.25" customHeight="1" x14ac:dyDescent="0.2">
      <c r="B806" s="20"/>
    </row>
    <row r="807" spans="2:2" ht="14.25" customHeight="1" x14ac:dyDescent="0.2">
      <c r="B807" s="20"/>
    </row>
    <row r="808" spans="2:2" ht="14.25" customHeight="1" x14ac:dyDescent="0.2">
      <c r="B808" s="20"/>
    </row>
    <row r="809" spans="2:2" ht="14.25" customHeight="1" x14ac:dyDescent="0.2">
      <c r="B809" s="20"/>
    </row>
    <row r="810" spans="2:2" ht="14.25" customHeight="1" x14ac:dyDescent="0.2">
      <c r="B810" s="20"/>
    </row>
    <row r="811" spans="2:2" ht="14.25" customHeight="1" x14ac:dyDescent="0.2">
      <c r="B811" s="20"/>
    </row>
    <row r="812" spans="2:2" ht="14.25" customHeight="1" x14ac:dyDescent="0.2">
      <c r="B812" s="20"/>
    </row>
    <row r="813" spans="2:2" ht="14.25" customHeight="1" x14ac:dyDescent="0.2">
      <c r="B813" s="20"/>
    </row>
    <row r="814" spans="2:2" ht="14.25" customHeight="1" x14ac:dyDescent="0.2">
      <c r="B814" s="20"/>
    </row>
    <row r="815" spans="2:2" ht="14.25" customHeight="1" x14ac:dyDescent="0.2">
      <c r="B815" s="20"/>
    </row>
    <row r="816" spans="2:2" ht="14.25" customHeight="1" x14ac:dyDescent="0.2">
      <c r="B816" s="20"/>
    </row>
    <row r="817" spans="2:2" ht="14.25" customHeight="1" x14ac:dyDescent="0.2">
      <c r="B817" s="20"/>
    </row>
    <row r="818" spans="2:2" ht="14.25" customHeight="1" x14ac:dyDescent="0.2">
      <c r="B818" s="20"/>
    </row>
    <row r="819" spans="2:2" ht="14.25" customHeight="1" x14ac:dyDescent="0.2">
      <c r="B819" s="20"/>
    </row>
    <row r="820" spans="2:2" ht="14.25" customHeight="1" x14ac:dyDescent="0.2">
      <c r="B820" s="20"/>
    </row>
    <row r="821" spans="2:2" ht="14.25" customHeight="1" x14ac:dyDescent="0.2">
      <c r="B821" s="20"/>
    </row>
    <row r="822" spans="2:2" ht="14.25" customHeight="1" x14ac:dyDescent="0.2">
      <c r="B822" s="20"/>
    </row>
    <row r="823" spans="2:2" ht="14.25" customHeight="1" x14ac:dyDescent="0.2">
      <c r="B823" s="20"/>
    </row>
    <row r="824" spans="2:2" ht="14.25" customHeight="1" x14ac:dyDescent="0.2">
      <c r="B824" s="20"/>
    </row>
    <row r="825" spans="2:2" ht="14.25" customHeight="1" x14ac:dyDescent="0.2">
      <c r="B825" s="20"/>
    </row>
    <row r="826" spans="2:2" ht="14.25" customHeight="1" x14ac:dyDescent="0.2">
      <c r="B826" s="20"/>
    </row>
    <row r="827" spans="2:2" ht="14.25" customHeight="1" x14ac:dyDescent="0.2">
      <c r="B827" s="20"/>
    </row>
    <row r="828" spans="2:2" ht="14.25" customHeight="1" x14ac:dyDescent="0.2">
      <c r="B828" s="20"/>
    </row>
    <row r="829" spans="2:2" ht="14.25" customHeight="1" x14ac:dyDescent="0.2">
      <c r="B829" s="20"/>
    </row>
    <row r="830" spans="2:2" ht="14.25" customHeight="1" x14ac:dyDescent="0.2">
      <c r="B830" s="20"/>
    </row>
    <row r="831" spans="2:2" ht="14.25" customHeight="1" x14ac:dyDescent="0.2">
      <c r="B831" s="20"/>
    </row>
    <row r="832" spans="2:2" ht="14.25" customHeight="1" x14ac:dyDescent="0.2">
      <c r="B832" s="20"/>
    </row>
    <row r="833" spans="2:2" ht="14.25" customHeight="1" x14ac:dyDescent="0.2">
      <c r="B833" s="20"/>
    </row>
    <row r="834" spans="2:2" ht="14.25" customHeight="1" x14ac:dyDescent="0.2">
      <c r="B834" s="20"/>
    </row>
    <row r="835" spans="2:2" ht="14.25" customHeight="1" x14ac:dyDescent="0.2">
      <c r="B835" s="20"/>
    </row>
    <row r="836" spans="2:2" ht="14.25" customHeight="1" x14ac:dyDescent="0.2">
      <c r="B836" s="20"/>
    </row>
    <row r="837" spans="2:2" ht="14.25" customHeight="1" x14ac:dyDescent="0.2">
      <c r="B837" s="20"/>
    </row>
    <row r="838" spans="2:2" ht="14.25" customHeight="1" x14ac:dyDescent="0.2">
      <c r="B838" s="20"/>
    </row>
    <row r="839" spans="2:2" ht="14.25" customHeight="1" x14ac:dyDescent="0.2">
      <c r="B839" s="20"/>
    </row>
    <row r="840" spans="2:2" ht="14.25" customHeight="1" x14ac:dyDescent="0.2">
      <c r="B840" s="20"/>
    </row>
    <row r="841" spans="2:2" ht="14.25" customHeight="1" x14ac:dyDescent="0.2">
      <c r="B841" s="20"/>
    </row>
    <row r="842" spans="2:2" ht="14.25" customHeight="1" x14ac:dyDescent="0.2">
      <c r="B842" s="20"/>
    </row>
    <row r="843" spans="2:2" ht="14.25" customHeight="1" x14ac:dyDescent="0.2">
      <c r="B843" s="20"/>
    </row>
    <row r="844" spans="2:2" ht="14.25" customHeight="1" x14ac:dyDescent="0.2">
      <c r="B844" s="20"/>
    </row>
    <row r="845" spans="2:2" ht="14.25" customHeight="1" x14ac:dyDescent="0.2">
      <c r="B845" s="20"/>
    </row>
    <row r="846" spans="2:2" ht="14.25" customHeight="1" x14ac:dyDescent="0.2">
      <c r="B846" s="20"/>
    </row>
    <row r="847" spans="2:2" ht="14.25" customHeight="1" x14ac:dyDescent="0.2">
      <c r="B847" s="20"/>
    </row>
    <row r="848" spans="2:2" ht="14.25" customHeight="1" x14ac:dyDescent="0.2">
      <c r="B848" s="20"/>
    </row>
    <row r="849" spans="2:2" ht="14.25" customHeight="1" x14ac:dyDescent="0.2">
      <c r="B849" s="20"/>
    </row>
    <row r="850" spans="2:2" ht="14.25" customHeight="1" x14ac:dyDescent="0.2">
      <c r="B850" s="20"/>
    </row>
    <row r="851" spans="2:2" ht="14.25" customHeight="1" x14ac:dyDescent="0.2">
      <c r="B851" s="20"/>
    </row>
    <row r="852" spans="2:2" ht="14.25" customHeight="1" x14ac:dyDescent="0.2">
      <c r="B852" s="20"/>
    </row>
    <row r="853" spans="2:2" ht="14.25" customHeight="1" x14ac:dyDescent="0.2">
      <c r="B853" s="20"/>
    </row>
    <row r="854" spans="2:2" ht="14.25" customHeight="1" x14ac:dyDescent="0.2">
      <c r="B854" s="20"/>
    </row>
    <row r="855" spans="2:2" ht="14.25" customHeight="1" x14ac:dyDescent="0.2">
      <c r="B855" s="20"/>
    </row>
    <row r="856" spans="2:2" ht="14.25" customHeight="1" x14ac:dyDescent="0.2">
      <c r="B856" s="20"/>
    </row>
    <row r="857" spans="2:2" ht="14.25" customHeight="1" x14ac:dyDescent="0.2">
      <c r="B857" s="20"/>
    </row>
    <row r="858" spans="2:2" ht="14.25" customHeight="1" x14ac:dyDescent="0.2">
      <c r="B858" s="20"/>
    </row>
    <row r="859" spans="2:2" ht="14.25" customHeight="1" x14ac:dyDescent="0.2">
      <c r="B859" s="20"/>
    </row>
    <row r="860" spans="2:2" ht="14.25" customHeight="1" x14ac:dyDescent="0.2">
      <c r="B860" s="20"/>
    </row>
    <row r="861" spans="2:2" ht="14.25" customHeight="1" x14ac:dyDescent="0.2">
      <c r="B861" s="20"/>
    </row>
    <row r="862" spans="2:2" ht="14.25" customHeight="1" x14ac:dyDescent="0.2">
      <c r="B862" s="20"/>
    </row>
    <row r="863" spans="2:2" ht="14.25" customHeight="1" x14ac:dyDescent="0.2">
      <c r="B863" s="20"/>
    </row>
    <row r="864" spans="2:2" ht="14.25" customHeight="1" x14ac:dyDescent="0.2">
      <c r="B864" s="20"/>
    </row>
    <row r="865" spans="2:2" ht="14.25" customHeight="1" x14ac:dyDescent="0.2">
      <c r="B865" s="20"/>
    </row>
    <row r="866" spans="2:2" ht="14.25" customHeight="1" x14ac:dyDescent="0.2">
      <c r="B866" s="20"/>
    </row>
    <row r="867" spans="2:2" ht="14.25" customHeight="1" x14ac:dyDescent="0.2">
      <c r="B867" s="20"/>
    </row>
    <row r="868" spans="2:2" ht="14.25" customHeight="1" x14ac:dyDescent="0.2">
      <c r="B868" s="20"/>
    </row>
    <row r="869" spans="2:2" ht="14.25" customHeight="1" x14ac:dyDescent="0.2">
      <c r="B869" s="20"/>
    </row>
    <row r="870" spans="2:2" ht="14.25" customHeight="1" x14ac:dyDescent="0.2">
      <c r="B870" s="20"/>
    </row>
    <row r="871" spans="2:2" ht="14.25" customHeight="1" x14ac:dyDescent="0.2">
      <c r="B871" s="20"/>
    </row>
    <row r="872" spans="2:2" ht="14.25" customHeight="1" x14ac:dyDescent="0.2">
      <c r="B872" s="20"/>
    </row>
    <row r="873" spans="2:2" ht="14.25" customHeight="1" x14ac:dyDescent="0.2">
      <c r="B873" s="20"/>
    </row>
    <row r="874" spans="2:2" ht="14.25" customHeight="1" x14ac:dyDescent="0.2">
      <c r="B874" s="20"/>
    </row>
    <row r="875" spans="2:2" ht="14.25" customHeight="1" x14ac:dyDescent="0.2">
      <c r="B875" s="20"/>
    </row>
    <row r="876" spans="2:2" ht="14.25" customHeight="1" x14ac:dyDescent="0.2">
      <c r="B876" s="20"/>
    </row>
    <row r="877" spans="2:2" ht="14.25" customHeight="1" x14ac:dyDescent="0.2">
      <c r="B877" s="20"/>
    </row>
  </sheetData>
  <sheetProtection algorithmName="SHA-512" hashValue="ntZe1BLO4RlWMPkBf+6HFgctMYGUEzZp9R9kyCjcy2w4Kr7G6u68iDh79LbvIce+26OJrhbnQryXcTYQby4LFA==" saltValue="Gy5Tq/eSc7R8+wJVaIQLng==" spinCount="100000" sheet="1" objects="1" scenarios="1"/>
  <mergeCells count="11">
    <mergeCell ref="A15:F15"/>
    <mergeCell ref="G15:H15"/>
    <mergeCell ref="D6:D8"/>
    <mergeCell ref="A5:H5"/>
    <mergeCell ref="A6:A8"/>
    <mergeCell ref="B6:B8"/>
    <mergeCell ref="C6:C8"/>
    <mergeCell ref="E6:E8"/>
    <mergeCell ref="F6:F8"/>
    <mergeCell ref="G6:G8"/>
    <mergeCell ref="H6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406E-8F15-8E4E-9315-3360A1084934}">
  <sheetPr>
    <tabColor rgb="FF00B0F0"/>
    <pageSetUpPr fitToPage="1"/>
  </sheetPr>
  <dimension ref="A1:F35"/>
  <sheetViews>
    <sheetView topLeftCell="A5" zoomScaleNormal="100" workbookViewId="0">
      <selection activeCell="E15" sqref="E15"/>
    </sheetView>
  </sheetViews>
  <sheetFormatPr baseColWidth="10" defaultColWidth="8.83203125" defaultRowHeight="20" x14ac:dyDescent="0.2"/>
  <cols>
    <col min="1" max="1" width="9.83203125" style="5" customWidth="1"/>
    <col min="2" max="2" width="37.6640625" style="1" customWidth="1"/>
    <col min="3" max="3" width="33.6640625" style="2" customWidth="1"/>
    <col min="4" max="4" width="19.1640625" style="5" customWidth="1"/>
    <col min="5" max="5" width="16.1640625" style="1" customWidth="1"/>
    <col min="6" max="6" width="19.1640625" style="1" customWidth="1"/>
    <col min="7" max="16384" width="8.83203125" style="3"/>
  </cols>
  <sheetData>
    <row r="1" spans="1:6" ht="23" x14ac:dyDescent="0.25">
      <c r="A1" s="6" t="s">
        <v>44</v>
      </c>
    </row>
    <row r="2" spans="1:6" ht="23" x14ac:dyDescent="0.25">
      <c r="A2" s="6"/>
    </row>
    <row r="3" spans="1:6" ht="23" x14ac:dyDescent="0.25">
      <c r="A3" s="92" t="s">
        <v>119</v>
      </c>
    </row>
    <row r="4" spans="1:6" ht="21" thickBot="1" x14ac:dyDescent="0.25"/>
    <row r="5" spans="1:6" ht="80" customHeight="1" x14ac:dyDescent="0.15">
      <c r="A5" s="175" t="s">
        <v>138</v>
      </c>
      <c r="B5" s="176"/>
      <c r="C5" s="176"/>
      <c r="D5" s="176"/>
      <c r="E5" s="176"/>
      <c r="F5" s="177"/>
    </row>
    <row r="6" spans="1:6" ht="15" customHeight="1" x14ac:dyDescent="0.15">
      <c r="A6" s="126" t="s">
        <v>0</v>
      </c>
      <c r="B6" s="128" t="s">
        <v>43</v>
      </c>
      <c r="C6" s="129"/>
      <c r="D6" s="128" t="s">
        <v>1</v>
      </c>
      <c r="E6" s="136" t="s">
        <v>69</v>
      </c>
      <c r="F6" s="137"/>
    </row>
    <row r="7" spans="1:6" ht="15" customHeight="1" x14ac:dyDescent="0.15">
      <c r="A7" s="126"/>
      <c r="B7" s="130"/>
      <c r="C7" s="131"/>
      <c r="D7" s="130"/>
      <c r="E7" s="136"/>
      <c r="F7" s="137"/>
    </row>
    <row r="8" spans="1:6" ht="102" customHeight="1" thickBot="1" x14ac:dyDescent="0.2">
      <c r="A8" s="127"/>
      <c r="B8" s="132"/>
      <c r="C8" s="133"/>
      <c r="D8" s="132"/>
      <c r="E8" s="90" t="s">
        <v>108</v>
      </c>
      <c r="F8" s="91" t="s">
        <v>70</v>
      </c>
    </row>
    <row r="9" spans="1:6" ht="17" x14ac:dyDescent="0.15">
      <c r="A9" s="99">
        <v>1</v>
      </c>
      <c r="B9" s="123" t="s">
        <v>2</v>
      </c>
      <c r="C9" s="40" t="s">
        <v>3</v>
      </c>
      <c r="D9" s="87">
        <v>5</v>
      </c>
      <c r="E9" s="58"/>
      <c r="F9" s="113">
        <f>12*E9*D9</f>
        <v>0</v>
      </c>
    </row>
    <row r="10" spans="1:6" ht="17" x14ac:dyDescent="0.15">
      <c r="A10" s="114">
        <v>2</v>
      </c>
      <c r="B10" s="124"/>
      <c r="C10" s="41" t="s">
        <v>4</v>
      </c>
      <c r="D10" s="88">
        <v>10</v>
      </c>
      <c r="E10" s="58"/>
      <c r="F10" s="115">
        <f>12*E10*D10</f>
        <v>0</v>
      </c>
    </row>
    <row r="11" spans="1:6" ht="17" x14ac:dyDescent="0.15">
      <c r="A11" s="114">
        <v>3</v>
      </c>
      <c r="B11" s="125" t="s">
        <v>5</v>
      </c>
      <c r="C11" s="41" t="s">
        <v>6</v>
      </c>
      <c r="D11" s="88">
        <v>5</v>
      </c>
      <c r="E11" s="58"/>
      <c r="F11" s="115">
        <f t="shared" ref="F11:F31" si="0">12*E11*D11</f>
        <v>0</v>
      </c>
    </row>
    <row r="12" spans="1:6" ht="17" x14ac:dyDescent="0.15">
      <c r="A12" s="114">
        <v>4</v>
      </c>
      <c r="B12" s="125"/>
      <c r="C12" s="41" t="s">
        <v>7</v>
      </c>
      <c r="D12" s="88">
        <v>3</v>
      </c>
      <c r="E12" s="58"/>
      <c r="F12" s="115">
        <f t="shared" si="0"/>
        <v>0</v>
      </c>
    </row>
    <row r="13" spans="1:6" ht="17" x14ac:dyDescent="0.15">
      <c r="A13" s="114">
        <v>5</v>
      </c>
      <c r="B13" s="125" t="s">
        <v>8</v>
      </c>
      <c r="C13" s="42" t="s">
        <v>9</v>
      </c>
      <c r="D13" s="88">
        <v>12</v>
      </c>
      <c r="E13" s="58"/>
      <c r="F13" s="115">
        <f t="shared" si="0"/>
        <v>0</v>
      </c>
    </row>
    <row r="14" spans="1:6" ht="17" x14ac:dyDescent="0.15">
      <c r="A14" s="114">
        <v>6</v>
      </c>
      <c r="B14" s="125"/>
      <c r="C14" s="42" t="s">
        <v>10</v>
      </c>
      <c r="D14" s="88">
        <v>3</v>
      </c>
      <c r="E14" s="58"/>
      <c r="F14" s="115">
        <f t="shared" si="0"/>
        <v>0</v>
      </c>
    </row>
    <row r="15" spans="1:6" ht="17" x14ac:dyDescent="0.15">
      <c r="A15" s="114">
        <v>7</v>
      </c>
      <c r="B15" s="125" t="s">
        <v>11</v>
      </c>
      <c r="C15" s="14" t="s">
        <v>12</v>
      </c>
      <c r="D15" s="88">
        <v>2</v>
      </c>
      <c r="E15" s="58"/>
      <c r="F15" s="115">
        <f t="shared" si="0"/>
        <v>0</v>
      </c>
    </row>
    <row r="16" spans="1:6" ht="17" x14ac:dyDescent="0.15">
      <c r="A16" s="114">
        <v>8</v>
      </c>
      <c r="B16" s="125"/>
      <c r="C16" s="14" t="s">
        <v>13</v>
      </c>
      <c r="D16" s="89">
        <v>1</v>
      </c>
      <c r="E16" s="58"/>
      <c r="F16" s="115">
        <f t="shared" si="0"/>
        <v>0</v>
      </c>
    </row>
    <row r="17" spans="1:6" ht="17" x14ac:dyDescent="0.15">
      <c r="A17" s="114">
        <v>9</v>
      </c>
      <c r="B17" s="125"/>
      <c r="C17" s="14" t="s">
        <v>14</v>
      </c>
      <c r="D17" s="88">
        <v>1</v>
      </c>
      <c r="E17" s="58"/>
      <c r="F17" s="115">
        <f t="shared" si="0"/>
        <v>0</v>
      </c>
    </row>
    <row r="18" spans="1:6" ht="17" x14ac:dyDescent="0.15">
      <c r="A18" s="114">
        <v>10</v>
      </c>
      <c r="B18" s="125"/>
      <c r="C18" s="14" t="s">
        <v>15</v>
      </c>
      <c r="D18" s="88">
        <v>1</v>
      </c>
      <c r="E18" s="58"/>
      <c r="F18" s="115">
        <f t="shared" si="0"/>
        <v>0</v>
      </c>
    </row>
    <row r="19" spans="1:6" ht="17" x14ac:dyDescent="0.15">
      <c r="A19" s="114">
        <v>11</v>
      </c>
      <c r="B19" s="125"/>
      <c r="C19" s="14" t="s">
        <v>40</v>
      </c>
      <c r="D19" s="88">
        <v>1</v>
      </c>
      <c r="E19" s="58"/>
      <c r="F19" s="115">
        <f t="shared" si="0"/>
        <v>0</v>
      </c>
    </row>
    <row r="20" spans="1:6" ht="17" x14ac:dyDescent="0.15">
      <c r="A20" s="114">
        <v>12</v>
      </c>
      <c r="B20" s="135" t="s">
        <v>16</v>
      </c>
      <c r="C20" s="14" t="s">
        <v>17</v>
      </c>
      <c r="D20" s="88">
        <v>7</v>
      </c>
      <c r="E20" s="58"/>
      <c r="F20" s="115">
        <f t="shared" si="0"/>
        <v>0</v>
      </c>
    </row>
    <row r="21" spans="1:6" ht="17" x14ac:dyDescent="0.15">
      <c r="A21" s="114">
        <v>13</v>
      </c>
      <c r="B21" s="123"/>
      <c r="C21" s="14" t="s">
        <v>18</v>
      </c>
      <c r="D21" s="88">
        <v>18</v>
      </c>
      <c r="E21" s="58"/>
      <c r="F21" s="115">
        <f t="shared" si="0"/>
        <v>0</v>
      </c>
    </row>
    <row r="22" spans="1:6" ht="17" x14ac:dyDescent="0.15">
      <c r="A22" s="114">
        <v>14</v>
      </c>
      <c r="B22" s="123"/>
      <c r="C22" s="14" t="s">
        <v>19</v>
      </c>
      <c r="D22" s="88">
        <v>7</v>
      </c>
      <c r="E22" s="58"/>
      <c r="F22" s="115">
        <f t="shared" si="0"/>
        <v>0</v>
      </c>
    </row>
    <row r="23" spans="1:6" ht="17" x14ac:dyDescent="0.15">
      <c r="A23" s="114">
        <v>15</v>
      </c>
      <c r="B23" s="124"/>
      <c r="C23" s="14" t="s">
        <v>20</v>
      </c>
      <c r="D23" s="88">
        <v>11</v>
      </c>
      <c r="E23" s="58"/>
      <c r="F23" s="115">
        <f t="shared" si="0"/>
        <v>0</v>
      </c>
    </row>
    <row r="24" spans="1:6" ht="17" x14ac:dyDescent="0.15">
      <c r="A24" s="114">
        <v>16</v>
      </c>
      <c r="B24" s="135" t="s">
        <v>21</v>
      </c>
      <c r="C24" s="14" t="s">
        <v>22</v>
      </c>
      <c r="D24" s="88">
        <v>18</v>
      </c>
      <c r="E24" s="58"/>
      <c r="F24" s="115">
        <f t="shared" si="0"/>
        <v>0</v>
      </c>
    </row>
    <row r="25" spans="1:6" ht="17" x14ac:dyDescent="0.15">
      <c r="A25" s="114">
        <v>17</v>
      </c>
      <c r="B25" s="123"/>
      <c r="C25" s="14" t="s">
        <v>23</v>
      </c>
      <c r="D25" s="88">
        <v>3</v>
      </c>
      <c r="E25" s="58"/>
      <c r="F25" s="115">
        <f t="shared" si="0"/>
        <v>0</v>
      </c>
    </row>
    <row r="26" spans="1:6" ht="17" x14ac:dyDescent="0.15">
      <c r="A26" s="114">
        <v>18</v>
      </c>
      <c r="B26" s="123"/>
      <c r="C26" s="14" t="s">
        <v>24</v>
      </c>
      <c r="D26" s="88">
        <v>4</v>
      </c>
      <c r="E26" s="58"/>
      <c r="F26" s="115">
        <f t="shared" si="0"/>
        <v>0</v>
      </c>
    </row>
    <row r="27" spans="1:6" ht="17" x14ac:dyDescent="0.15">
      <c r="A27" s="114">
        <v>19</v>
      </c>
      <c r="B27" s="124"/>
      <c r="C27" s="14" t="s">
        <v>41</v>
      </c>
      <c r="D27" s="88">
        <v>1</v>
      </c>
      <c r="E27" s="58"/>
      <c r="F27" s="115">
        <f t="shared" si="0"/>
        <v>0</v>
      </c>
    </row>
    <row r="28" spans="1:6" ht="17" x14ac:dyDescent="0.15">
      <c r="A28" s="114">
        <v>20</v>
      </c>
      <c r="B28" s="135" t="s">
        <v>25</v>
      </c>
      <c r="C28" s="14" t="s">
        <v>26</v>
      </c>
      <c r="D28" s="88">
        <v>8</v>
      </c>
      <c r="E28" s="58"/>
      <c r="F28" s="115">
        <f t="shared" si="0"/>
        <v>0</v>
      </c>
    </row>
    <row r="29" spans="1:6" ht="17" x14ac:dyDescent="0.15">
      <c r="A29" s="114">
        <v>21</v>
      </c>
      <c r="B29" s="123"/>
      <c r="C29" s="14" t="s">
        <v>27</v>
      </c>
      <c r="D29" s="88">
        <v>5</v>
      </c>
      <c r="E29" s="58"/>
      <c r="F29" s="115">
        <f t="shared" si="0"/>
        <v>0</v>
      </c>
    </row>
    <row r="30" spans="1:6" ht="17" x14ac:dyDescent="0.15">
      <c r="A30" s="114">
        <v>22</v>
      </c>
      <c r="B30" s="135" t="s">
        <v>28</v>
      </c>
      <c r="C30" s="14" t="s">
        <v>29</v>
      </c>
      <c r="D30" s="88">
        <v>2</v>
      </c>
      <c r="E30" s="58"/>
      <c r="F30" s="115">
        <f t="shared" si="0"/>
        <v>0</v>
      </c>
    </row>
    <row r="31" spans="1:6" ht="17" customHeight="1" thickBot="1" x14ac:dyDescent="0.2">
      <c r="A31" s="116">
        <v>23</v>
      </c>
      <c r="B31" s="123"/>
      <c r="C31" s="42" t="s">
        <v>30</v>
      </c>
      <c r="D31" s="89">
        <v>3</v>
      </c>
      <c r="E31" s="117"/>
      <c r="F31" s="118">
        <f t="shared" si="0"/>
        <v>0</v>
      </c>
    </row>
    <row r="32" spans="1:6" ht="47" customHeight="1" thickBot="1" x14ac:dyDescent="0.2">
      <c r="A32" s="178" t="s">
        <v>109</v>
      </c>
      <c r="B32" s="179"/>
      <c r="C32" s="179"/>
      <c r="D32" s="179"/>
      <c r="E32" s="179"/>
      <c r="F32" s="119">
        <f>SUM(F9:F31)</f>
        <v>0</v>
      </c>
    </row>
    <row r="35" spans="1:1" x14ac:dyDescent="0.2">
      <c r="A35" s="10"/>
    </row>
  </sheetData>
  <sheetProtection algorithmName="SHA-512" hashValue="nx6U/KDAQyhJHvA+nmNkxnG4u448o9YlT0guHr4cy0XKnmCKSY+oMYsn3smDBlSg40kfJtv3Vs5QXJXjF7m3sA==" saltValue="Gswol82UeDj51GmktusZAQ==" spinCount="100000" sheet="1"/>
  <mergeCells count="14">
    <mergeCell ref="B30:B31"/>
    <mergeCell ref="A32:E32"/>
    <mergeCell ref="B11:B12"/>
    <mergeCell ref="B13:B14"/>
    <mergeCell ref="B15:B19"/>
    <mergeCell ref="B20:B23"/>
    <mergeCell ref="B24:B27"/>
    <mergeCell ref="B28:B29"/>
    <mergeCell ref="B9:B10"/>
    <mergeCell ref="A5:F5"/>
    <mergeCell ref="A6:A8"/>
    <mergeCell ref="B6:C8"/>
    <mergeCell ref="D6:D8"/>
    <mergeCell ref="E6:F7"/>
  </mergeCells>
  <pageMargins left="1.0236220472440944" right="0.23622047244094491" top="1.1417322834645669" bottom="0.74803149606299213" header="0.31496062992125984" footer="0.31496062992125984"/>
  <pageSetup paperSize="9" scale="6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B2642-61FC-304F-9F86-ECC950C64BD7}">
  <sheetPr>
    <pageSetUpPr fitToPage="1"/>
  </sheetPr>
  <dimension ref="A1:F39"/>
  <sheetViews>
    <sheetView view="pageLayout" zoomScaleNormal="100" workbookViewId="0">
      <selection activeCell="A31" sqref="A31"/>
    </sheetView>
  </sheetViews>
  <sheetFormatPr baseColWidth="10" defaultColWidth="8.83203125" defaultRowHeight="20" x14ac:dyDescent="0.2"/>
  <cols>
    <col min="1" max="1" width="27.33203125" style="5" customWidth="1"/>
    <col min="2" max="2" width="31.33203125" style="1" customWidth="1"/>
    <col min="3" max="3" width="14.1640625" style="2" customWidth="1"/>
    <col min="4" max="4" width="9.6640625" style="5" customWidth="1"/>
    <col min="5" max="5" width="8.6640625" style="1" customWidth="1"/>
    <col min="6" max="6" width="21.83203125" style="44" customWidth="1"/>
    <col min="7" max="16384" width="8.83203125" style="3"/>
  </cols>
  <sheetData>
    <row r="1" spans="1:6" x14ac:dyDescent="0.2">
      <c r="A1" s="68"/>
      <c r="B1" s="69"/>
      <c r="C1" s="70"/>
      <c r="D1" s="68"/>
      <c r="E1" s="69"/>
      <c r="F1" s="71"/>
    </row>
    <row r="2" spans="1:6" ht="23" x14ac:dyDescent="0.25">
      <c r="A2" s="190" t="s">
        <v>72</v>
      </c>
      <c r="B2" s="190"/>
      <c r="C2" s="190"/>
      <c r="D2" s="190"/>
      <c r="E2" s="190"/>
      <c r="F2" s="190"/>
    </row>
    <row r="3" spans="1:6" ht="24" thickBot="1" x14ac:dyDescent="0.3">
      <c r="A3" s="72"/>
      <c r="B3" s="69"/>
      <c r="C3" s="70"/>
      <c r="D3" s="68"/>
      <c r="E3" s="69"/>
      <c r="F3" s="71"/>
    </row>
    <row r="4" spans="1:6" ht="28" customHeight="1" x14ac:dyDescent="0.15">
      <c r="A4" s="204" t="s">
        <v>83</v>
      </c>
      <c r="B4" s="205"/>
      <c r="C4" s="205"/>
      <c r="D4" s="205"/>
      <c r="E4" s="205"/>
      <c r="F4" s="206"/>
    </row>
    <row r="5" spans="1:6" ht="20" customHeight="1" x14ac:dyDescent="0.2">
      <c r="A5" s="73" t="s">
        <v>76</v>
      </c>
      <c r="B5" s="200"/>
      <c r="C5" s="200"/>
      <c r="D5" s="200"/>
      <c r="E5" s="200"/>
      <c r="F5" s="201"/>
    </row>
    <row r="6" spans="1:6" ht="16" x14ac:dyDescent="0.2">
      <c r="A6" s="74" t="s">
        <v>77</v>
      </c>
      <c r="B6" s="200" t="s">
        <v>75</v>
      </c>
      <c r="C6" s="200"/>
      <c r="D6" s="200"/>
      <c r="E6" s="200"/>
      <c r="F6" s="201"/>
    </row>
    <row r="7" spans="1:6" ht="16" x14ac:dyDescent="0.2">
      <c r="A7" s="74" t="s">
        <v>78</v>
      </c>
      <c r="B7" s="200" t="s">
        <v>75</v>
      </c>
      <c r="C7" s="200"/>
      <c r="D7" s="200"/>
      <c r="E7" s="200"/>
      <c r="F7" s="201"/>
    </row>
    <row r="8" spans="1:6" ht="17" thickBot="1" x14ac:dyDescent="0.25">
      <c r="A8" s="75" t="s">
        <v>79</v>
      </c>
      <c r="B8" s="202" t="s">
        <v>75</v>
      </c>
      <c r="C8" s="202"/>
      <c r="D8" s="202"/>
      <c r="E8" s="202"/>
      <c r="F8" s="203"/>
    </row>
    <row r="9" spans="1:6" ht="17" thickBot="1" x14ac:dyDescent="0.25">
      <c r="A9" s="76"/>
      <c r="B9" s="77"/>
      <c r="C9" s="78"/>
      <c r="D9" s="79"/>
      <c r="E9" s="77"/>
      <c r="F9" s="80"/>
    </row>
    <row r="10" spans="1:6" ht="126" customHeight="1" thickBot="1" x14ac:dyDescent="0.2">
      <c r="A10" s="81" t="s">
        <v>84</v>
      </c>
      <c r="B10" s="197" t="s">
        <v>85</v>
      </c>
      <c r="C10" s="197"/>
      <c r="D10" s="197"/>
      <c r="E10" s="197"/>
      <c r="F10" s="198"/>
    </row>
    <row r="11" spans="1:6" ht="17" thickBot="1" x14ac:dyDescent="0.2">
      <c r="A11" s="82"/>
      <c r="B11" s="83"/>
      <c r="C11" s="83"/>
      <c r="D11" s="83"/>
      <c r="E11" s="83"/>
      <c r="F11" s="83"/>
    </row>
    <row r="12" spans="1:6" ht="50" customHeight="1" thickBot="1" x14ac:dyDescent="0.2">
      <c r="A12" s="81" t="s">
        <v>80</v>
      </c>
      <c r="B12" s="84" t="s">
        <v>82</v>
      </c>
      <c r="C12" s="199" t="s">
        <v>81</v>
      </c>
      <c r="D12" s="199"/>
      <c r="E12" s="199"/>
      <c r="F12" s="85"/>
    </row>
    <row r="13" spans="1:6" ht="17" thickBot="1" x14ac:dyDescent="0.25">
      <c r="A13" s="11"/>
      <c r="B13" s="9"/>
      <c r="C13" s="10"/>
      <c r="D13" s="8"/>
      <c r="E13" s="9"/>
      <c r="F13" s="45"/>
    </row>
    <row r="14" spans="1:6" ht="42" customHeight="1" thickTop="1" x14ac:dyDescent="0.15">
      <c r="A14" s="191" t="s">
        <v>139</v>
      </c>
      <c r="B14" s="192"/>
      <c r="C14" s="192"/>
      <c r="D14" s="192"/>
      <c r="E14" s="193"/>
      <c r="F14" s="65">
        <f>'Nájomné bez polepov a prislus.'!F32</f>
        <v>0</v>
      </c>
    </row>
    <row r="15" spans="1:6" ht="35" customHeight="1" x14ac:dyDescent="0.15">
      <c r="A15" s="194" t="s">
        <v>103</v>
      </c>
      <c r="B15" s="195"/>
      <c r="C15" s="195"/>
      <c r="D15" s="195"/>
      <c r="E15" s="196"/>
      <c r="F15" s="66">
        <f>'Cena polepov'!I60</f>
        <v>0</v>
      </c>
    </row>
    <row r="16" spans="1:6" ht="35" customHeight="1" x14ac:dyDescent="0.15">
      <c r="A16" s="194" t="s">
        <v>104</v>
      </c>
      <c r="B16" s="195"/>
      <c r="C16" s="195"/>
      <c r="D16" s="195"/>
      <c r="E16" s="196"/>
      <c r="F16" s="66">
        <f>'Cena svetelnej signalizacie'!F14</f>
        <v>0</v>
      </c>
    </row>
    <row r="17" spans="1:6" ht="42" customHeight="1" x14ac:dyDescent="0.15">
      <c r="A17" s="194" t="s">
        <v>124</v>
      </c>
      <c r="B17" s="195"/>
      <c r="C17" s="195"/>
      <c r="D17" s="195"/>
      <c r="E17" s="196"/>
      <c r="F17" s="66">
        <f>'Cena regalovych zostav'!G15</f>
        <v>0</v>
      </c>
    </row>
    <row r="18" spans="1:6" ht="44" customHeight="1" thickBot="1" x14ac:dyDescent="0.2">
      <c r="A18" s="183" t="s">
        <v>140</v>
      </c>
      <c r="B18" s="184"/>
      <c r="C18" s="184"/>
      <c r="D18" s="184"/>
      <c r="E18" s="185"/>
      <c r="F18" s="67">
        <f>SUM(F14:F17)</f>
        <v>0</v>
      </c>
    </row>
    <row r="19" spans="1:6" s="43" customFormat="1" ht="23" customHeight="1" thickTop="1" thickBot="1" x14ac:dyDescent="0.2">
      <c r="A19" s="62"/>
      <c r="B19" s="63"/>
      <c r="C19" s="63"/>
      <c r="D19" s="63"/>
      <c r="E19" s="63"/>
      <c r="F19" s="47"/>
    </row>
    <row r="20" spans="1:6" ht="44" customHeight="1" thickBot="1" x14ac:dyDescent="0.2">
      <c r="A20" s="180" t="s">
        <v>109</v>
      </c>
      <c r="B20" s="181"/>
      <c r="C20" s="181"/>
      <c r="D20" s="181"/>
      <c r="E20" s="182"/>
      <c r="F20" s="64">
        <f>'Nájomné počas opcie'!F32</f>
        <v>0</v>
      </c>
    </row>
    <row r="21" spans="1:6" ht="17" thickBot="1" x14ac:dyDescent="0.2">
      <c r="A21" s="62"/>
      <c r="B21" s="63"/>
      <c r="C21" s="63"/>
      <c r="D21" s="63"/>
      <c r="E21" s="63"/>
      <c r="F21" s="47"/>
    </row>
    <row r="22" spans="1:6" ht="37" customHeight="1" thickBot="1" x14ac:dyDescent="0.2">
      <c r="A22" s="186" t="s">
        <v>126</v>
      </c>
      <c r="B22" s="187" t="s">
        <v>42</v>
      </c>
      <c r="C22" s="187"/>
      <c r="D22" s="187"/>
      <c r="E22" s="187"/>
      <c r="F22" s="49">
        <f>F18+F20</f>
        <v>0</v>
      </c>
    </row>
    <row r="23" spans="1:6" ht="29" customHeight="1" x14ac:dyDescent="0.2">
      <c r="A23" s="188" t="s">
        <v>71</v>
      </c>
      <c r="B23" s="188" t="s">
        <v>42</v>
      </c>
      <c r="C23" s="188"/>
      <c r="D23" s="188"/>
      <c r="E23" s="188"/>
      <c r="F23" s="48">
        <v>0.23</v>
      </c>
    </row>
    <row r="24" spans="1:6" ht="27" customHeight="1" x14ac:dyDescent="0.2">
      <c r="A24" s="189" t="s">
        <v>74</v>
      </c>
      <c r="B24" s="189" t="s">
        <v>42</v>
      </c>
      <c r="C24" s="189"/>
      <c r="D24" s="189"/>
      <c r="E24" s="189"/>
      <c r="F24" s="46">
        <f>F22*1.23</f>
        <v>0</v>
      </c>
    </row>
    <row r="26" spans="1:6" x14ac:dyDescent="0.2">
      <c r="A26" s="68"/>
      <c r="B26" s="69"/>
      <c r="C26" s="70"/>
      <c r="D26" s="68"/>
      <c r="E26" s="69"/>
      <c r="F26" s="71"/>
    </row>
    <row r="27" spans="1:6" x14ac:dyDescent="0.2">
      <c r="A27" s="77" t="s">
        <v>99</v>
      </c>
      <c r="B27" s="86"/>
      <c r="C27" s="70"/>
      <c r="D27" s="68"/>
      <c r="E27" s="77" t="s">
        <v>73</v>
      </c>
      <c r="F27" s="71"/>
    </row>
    <row r="28" spans="1:6" x14ac:dyDescent="0.2">
      <c r="A28" s="68"/>
      <c r="B28" s="69"/>
      <c r="C28" s="70"/>
      <c r="D28" s="68"/>
      <c r="E28" s="77" t="s">
        <v>100</v>
      </c>
      <c r="F28" s="71"/>
    </row>
    <row r="29" spans="1:6" x14ac:dyDescent="0.2">
      <c r="A29" s="68"/>
      <c r="B29" s="69"/>
      <c r="C29" s="70"/>
      <c r="D29" s="68"/>
      <c r="E29" s="69"/>
      <c r="F29" s="71"/>
    </row>
    <row r="30" spans="1:6" x14ac:dyDescent="0.2">
      <c r="A30" s="78" t="s">
        <v>98</v>
      </c>
      <c r="B30" s="69"/>
      <c r="C30" s="70"/>
      <c r="D30" s="68"/>
      <c r="E30" s="69"/>
      <c r="F30" s="71"/>
    </row>
    <row r="31" spans="1:6" x14ac:dyDescent="0.2">
      <c r="A31" s="78" t="s">
        <v>120</v>
      </c>
      <c r="B31" s="69"/>
      <c r="C31" s="70"/>
      <c r="D31" s="68"/>
      <c r="E31" s="69"/>
      <c r="F31" s="71"/>
    </row>
    <row r="32" spans="1:6" x14ac:dyDescent="0.2">
      <c r="A32" s="78" t="s">
        <v>121</v>
      </c>
      <c r="B32" s="69"/>
      <c r="C32" s="70"/>
      <c r="D32" s="68"/>
      <c r="E32" s="69"/>
      <c r="F32" s="71"/>
    </row>
    <row r="33" spans="1:6" x14ac:dyDescent="0.2">
      <c r="A33" s="78" t="s">
        <v>122</v>
      </c>
      <c r="B33" s="69"/>
      <c r="C33" s="70"/>
      <c r="D33" s="68"/>
      <c r="E33" s="69"/>
      <c r="F33" s="71"/>
    </row>
    <row r="34" spans="1:6" x14ac:dyDescent="0.2">
      <c r="A34" s="78" t="s">
        <v>123</v>
      </c>
      <c r="B34" s="69"/>
      <c r="C34" s="70"/>
      <c r="D34" s="68"/>
      <c r="E34" s="69"/>
      <c r="F34" s="71"/>
    </row>
    <row r="35" spans="1:6" x14ac:dyDescent="0.2">
      <c r="A35" s="78" t="s">
        <v>125</v>
      </c>
      <c r="B35" s="69"/>
      <c r="C35" s="70"/>
      <c r="D35" s="68"/>
      <c r="E35" s="69"/>
      <c r="F35" s="71"/>
    </row>
    <row r="36" spans="1:6" x14ac:dyDescent="0.2">
      <c r="A36" s="86"/>
      <c r="B36" s="69"/>
      <c r="C36" s="70"/>
      <c r="D36" s="68"/>
      <c r="E36" s="69"/>
      <c r="F36" s="71"/>
    </row>
    <row r="37" spans="1:6" x14ac:dyDescent="0.2">
      <c r="A37" s="86"/>
      <c r="B37" s="69"/>
      <c r="C37" s="70"/>
      <c r="D37" s="68"/>
      <c r="E37" s="69"/>
      <c r="F37" s="71"/>
    </row>
    <row r="38" spans="1:6" x14ac:dyDescent="0.2">
      <c r="A38" s="86"/>
      <c r="B38" s="69"/>
      <c r="C38" s="70"/>
      <c r="D38" s="68"/>
      <c r="E38" s="69"/>
      <c r="F38" s="71"/>
    </row>
    <row r="39" spans="1:6" x14ac:dyDescent="0.2">
      <c r="A39" s="78"/>
      <c r="B39" s="69"/>
      <c r="C39" s="70"/>
      <c r="D39" s="68"/>
      <c r="E39" s="69"/>
      <c r="F39" s="71"/>
    </row>
  </sheetData>
  <sheetProtection algorithmName="SHA-512" hashValue="Z4s4WQWBs5P/ZBpQTxd4cWI70+frLqruAb1hXnhHo9WrIM3agsK6K2ixCUNtGTWVm3Yh0dLaCV976f2KdxWqqw==" saltValue="B3AD0s6hmfzkZ7tZBTtzjA==" spinCount="100000" sheet="1" objects="1" scenarios="1" formatCells="0" formatColumns="0" formatRows="0"/>
  <protectedRanges>
    <protectedRange sqref="E21:E24 E26:E1048576 E2:E13" name="Rozsah1"/>
    <protectedRange sqref="E14:E20" name="Rozsah1_2"/>
  </protectedRanges>
  <mergeCells count="17">
    <mergeCell ref="A2:F2"/>
    <mergeCell ref="A14:E14"/>
    <mergeCell ref="A15:E15"/>
    <mergeCell ref="A16:E16"/>
    <mergeCell ref="A17:E17"/>
    <mergeCell ref="B10:F10"/>
    <mergeCell ref="C12:E12"/>
    <mergeCell ref="B5:F5"/>
    <mergeCell ref="B6:F6"/>
    <mergeCell ref="B7:F7"/>
    <mergeCell ref="B8:F8"/>
    <mergeCell ref="A4:F4"/>
    <mergeCell ref="A20:E20"/>
    <mergeCell ref="A18:E18"/>
    <mergeCell ref="A22:E22"/>
    <mergeCell ref="A23:E23"/>
    <mergeCell ref="A24:E24"/>
  </mergeCells>
  <pageMargins left="0.67833333333333334" right="0.50263888888888886" top="1.1417322834645669" bottom="0.74803149606299213" header="0.31496062992125984" footer="0.31496062992125984"/>
  <pageSetup paperSize="9" scale="75" fitToHeight="0" orientation="portrait" r:id="rId1"/>
  <headerFooter>
    <oddHeader>&amp;L&amp;"Times New Roman,Tučné"Bratislavská vodárenská spoločnosť, a.s.&amp;"Times New Roman,Normálne"
Prešovská 48, 826 46 Bratislava, Slovenská republika
Operatívny leasing služobných motorových vozidiel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  <_Flow_SignoffStatus xmlns="edcf0ff6-4ad5-4024-a3b9-5fb58e035e2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bb278ac0595d5a652849dc64f754956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a427d650aa9e78a3f227b7a25e91a58a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5039E7-BB45-473F-8E35-C4BD574AF698}">
  <ds:schemaRefs>
    <ds:schemaRef ds:uri="http://purl.org/dc/dcmitype/"/>
    <ds:schemaRef ds:uri="http://purl.org/dc/elements/1.1/"/>
    <ds:schemaRef ds:uri="0100f25a-e9d7-4098-9493-e61bb0d50cd9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edcf0ff6-4ad5-4024-a3b9-5fb58e035e2a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89AB93B-43DC-4519-B314-C0DD238070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5B7C53-A420-46D4-8709-0AFBB7698A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Nájomné bez polepov a prislus.</vt:lpstr>
      <vt:lpstr>Cena polepov</vt:lpstr>
      <vt:lpstr>Cena svetelnej signalizacie</vt:lpstr>
      <vt:lpstr>Cena regalovych zostav</vt:lpstr>
      <vt:lpstr>Nájomné počas opcie</vt:lpstr>
      <vt:lpstr>Navrh na plnenie kriterii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Lenka</cp:lastModifiedBy>
  <cp:revision/>
  <cp:lastPrinted>2026-03-02T08:28:34Z</cp:lastPrinted>
  <dcterms:created xsi:type="dcterms:W3CDTF">2024-10-24T09:24:10Z</dcterms:created>
  <dcterms:modified xsi:type="dcterms:W3CDTF">2026-03-16T11:26:35Z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SIP_Label_12fb93d7-a23e-4c8a-8eb1-d740edcae634_Enabled">
    <vt:lpwstr>true</vt:lpwstr>
  </property>
  <property fmtid="{D5CDD505-2E9C-101B-9397-08002B2CF9AE}" pid="4" name="MSIP_Label_12fb93d7-a23e-4c8a-8eb1-d740edcae634_SetDate">
    <vt:lpwstr>2025-01-27T15:04:31Z</vt:lpwstr>
  </property>
  <property fmtid="{D5CDD505-2E9C-101B-9397-08002B2CF9AE}" pid="5" name="MSIP_Label_12fb93d7-a23e-4c8a-8eb1-d740edcae634_Method">
    <vt:lpwstr>Privileged</vt:lpwstr>
  </property>
  <property fmtid="{D5CDD505-2E9C-101B-9397-08002B2CF9AE}" pid="6" name="MSIP_Label_12fb93d7-a23e-4c8a-8eb1-d740edcae634_Name">
    <vt:lpwstr>C0 - Public</vt:lpwstr>
  </property>
  <property fmtid="{D5CDD505-2E9C-101B-9397-08002B2CF9AE}" pid="7" name="MSIP_Label_12fb93d7-a23e-4c8a-8eb1-d740edcae634_SiteId">
    <vt:lpwstr>fbe05639-1dac-4eec-bcfb-db00743d3e24</vt:lpwstr>
  </property>
  <property fmtid="{D5CDD505-2E9C-101B-9397-08002B2CF9AE}" pid="8" name="MSIP_Label_12fb93d7-a23e-4c8a-8eb1-d740edcae634_ActionId">
    <vt:lpwstr>08a8eee6-9cf0-49da-b35c-3ea56687af6e</vt:lpwstr>
  </property>
  <property fmtid="{D5CDD505-2E9C-101B-9397-08002B2CF9AE}" pid="9" name="MSIP_Label_12fb93d7-a23e-4c8a-8eb1-d740edcae634_ContentBits">
    <vt:lpwstr>0</vt:lpwstr>
  </property>
  <property fmtid="{D5CDD505-2E9C-101B-9397-08002B2CF9AE}" pid="10" name="MediaServiceImageTags">
    <vt:lpwstr/>
  </property>
</Properties>
</file>