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SI zariadenia a licencie/zariadenia/"/>
    </mc:Choice>
  </mc:AlternateContent>
  <xr:revisionPtr revIDLastSave="3" documentId="8_{B208A510-8FEA-46FB-B0E2-31EEFFE71BF5}" xr6:coauthVersionLast="47" xr6:coauthVersionMax="47" xr10:uidLastSave="{6D2E9AF1-5232-4F8B-9AEA-BBC4685DC4C4}"/>
  <bookViews>
    <workbookView xWindow="286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8" l="1"/>
  <c r="F62" i="8" s="1"/>
  <c r="F63" i="8" l="1"/>
  <c r="C64" i="8" s="1"/>
  <c r="E50" i="8"/>
  <c r="F50" i="8" s="1"/>
  <c r="E49" i="8"/>
  <c r="F49" i="8" s="1"/>
  <c r="E37" i="8"/>
  <c r="F37" i="8" s="1"/>
  <c r="E36" i="8"/>
  <c r="F36" i="8" s="1"/>
  <c r="F38" i="8" l="1"/>
  <c r="C39" i="8" s="1"/>
  <c r="F51" i="8"/>
  <c r="C52" i="8" s="1"/>
  <c r="E24" i="8"/>
  <c r="F24" i="8" l="1"/>
  <c r="F25" i="8" l="1"/>
  <c r="C26" i="8" s="1"/>
</calcChain>
</file>

<file path=xl/sharedStrings.xml><?xml version="1.0" encoding="utf-8"?>
<sst xmlns="http://schemas.openxmlformats.org/spreadsheetml/2006/main" count="134" uniqueCount="87">
  <si>
    <t>čím menej, tým lepšie</t>
  </si>
  <si>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</si>
  <si>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</si>
  <si>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</si>
  <si>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</si>
  <si>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</si>
  <si>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</si>
  <si>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</si>
  <si>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</si>
  <si>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</si>
  <si>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</si>
  <si>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</si>
  <si>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</si>
  <si>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</si>
  <si>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</si>
  <si>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</si>
  <si>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</si>
  <si>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</si>
  <si>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</si>
  <si>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</si>
  <si>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</si>
  <si>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</si>
  <si>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</si>
  <si>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</si>
  <si>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</si>
  <si>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</si>
  <si>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</si>
  <si>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</si>
  <si>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</si>
  <si>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</si>
  <si>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</si>
  <si>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</si>
  <si>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</si>
  <si>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</si>
  <si>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</si>
  <si>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</si>
  <si>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</si>
  <si>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</si>
  <si>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</si>
  <si>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</si>
  <si>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</si>
  <si>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</si>
  <si>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</si>
  <si>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</si>
  <si>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</si>
  <si>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</si>
  <si>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</si>
  <si>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</si>
  <si>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</si>
  <si>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</si>
  <si>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Maximálna hodnota: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</si>
  <si>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</si>
  <si>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</si>
  <si>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</si>
  <si>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</si>
  <si>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</si>
  <si>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</si>
  <si>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</si>
  <si>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</si>
  <si>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</si>
  <si>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</si>
  <si>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</si>
  <si>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Ponuka v zákazke „Sieťové zariadenia pre potreby Magistrátu hlavného mesta SR Bratislavy“</t>
  </si>
  <si>
    <t>Časť č. 1:</t>
  </si>
  <si>
    <t>server (1ks)</t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</si>
  <si>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</si>
  <si>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</si>
  <si>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</si>
  <si>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t>Časť č. 2:</t>
  </si>
  <si>
    <t>access pointy (20ks) a kontrolér (2ks)</t>
  </si>
  <si>
    <t>Časť č. 3:</t>
  </si>
  <si>
    <t>Podpis:</t>
  </si>
  <si>
    <t>Kombinovaná ponuka</t>
  </si>
  <si>
    <t>typ 1 - switch (20ks) a typ 2 - switch (15ks)</t>
  </si>
  <si>
    <t>Počet</t>
  </si>
  <si>
    <t xml:space="preserve">Počet </t>
  </si>
  <si>
    <t>Suma v EUR bez DPH za všetky ks</t>
  </si>
  <si>
    <r>
      <t>Cena za predmet zákazky - server (</t>
    </r>
    <r>
      <rPr>
        <b/>
        <sz val="11"/>
        <rFont val="Calibri"/>
        <family val="2"/>
        <charset val="238"/>
        <scheme val="minor"/>
      </rPr>
      <t>1ks</t>
    </r>
    <r>
      <rPr>
        <sz val="11"/>
        <rFont val="Calibri"/>
        <family val="2"/>
        <charset val="238"/>
        <scheme val="minor"/>
      </rPr>
      <t>)</t>
    </r>
  </si>
  <si>
    <r>
      <t>Cena za predmet zákazky - access pointy (</t>
    </r>
    <r>
      <rPr>
        <b/>
        <sz val="11"/>
        <rFont val="Calibri"/>
        <family val="2"/>
        <charset val="238"/>
        <scheme val="minor"/>
      </rPr>
      <t>20ks</t>
    </r>
    <r>
      <rPr>
        <sz val="11"/>
        <rFont val="Calibri"/>
        <family val="2"/>
        <charset val="238"/>
        <scheme val="minor"/>
      </rPr>
      <t xml:space="preserve">) </t>
    </r>
  </si>
  <si>
    <r>
      <t>Cena za predmet zákazky - kontrolér (</t>
    </r>
    <r>
      <rPr>
        <b/>
        <sz val="11"/>
        <rFont val="Calibri"/>
        <family val="2"/>
        <charset val="238"/>
        <scheme val="minor"/>
      </rPr>
      <t>2ks</t>
    </r>
    <r>
      <rPr>
        <sz val="11"/>
        <rFont val="Calibri"/>
        <family val="2"/>
        <charset val="238"/>
        <scheme val="minor"/>
      </rPr>
      <t>)</t>
    </r>
  </si>
  <si>
    <r>
      <t>Cena za predmet zákazky typ 1 - switch (</t>
    </r>
    <r>
      <rPr>
        <b/>
        <sz val="11"/>
        <rFont val="Calibri"/>
        <family val="2"/>
        <charset val="238"/>
        <scheme val="minor"/>
      </rPr>
      <t>20ks</t>
    </r>
    <r>
      <rPr>
        <sz val="11"/>
        <rFont val="Calibri"/>
        <family val="2"/>
        <charset val="238"/>
        <scheme val="minor"/>
      </rPr>
      <t>)</t>
    </r>
  </si>
  <si>
    <r>
      <t>Cena za predmet zákazky typ 2 - switch (</t>
    </r>
    <r>
      <rPr>
        <b/>
        <sz val="11"/>
        <rFont val="Calibri"/>
        <family val="2"/>
        <charset val="238"/>
        <scheme val="minor"/>
      </rPr>
      <t>15ks</t>
    </r>
    <r>
      <rPr>
        <sz val="11"/>
        <rFont val="Calibri"/>
        <family val="2"/>
        <charset val="238"/>
        <scheme val="minor"/>
      </rPr>
      <t xml:space="preserve">) </t>
    </r>
  </si>
  <si>
    <t>Cena za celý predmet zákazky: Časť č. 1 - server (1ks), Časť č. 2 - access pointy (20ks) a kontrolér (2ks), Časť č. 3 - typ -  switch (20ks) a typ - switch (15ks).</t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</si>
  <si>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40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</si>
  <si>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30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</si>
  <si>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t xml:space="preserve">Uchádzač je oprávnený predložiť ponuku na ktorúkoľvek časť zákazky. Uchádzač môže uspieť samostatne v ktorejkoľvek z častí zákazky. </t>
  </si>
  <si>
    <t xml:space="preserve">Uchádzač môže predložiť aj tzv. kombinovanú ponuku pre všetky tri časti ako celok. Kombinovaná ponuka bude platiť len pre prípad, že úspešný uchádzač vo všetkých troch častiach uspeje.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</si>
</sst>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color theme="4" tint="-0.249977111117893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11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6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15" fillId="4" borderId="29" xfId="1" applyFont="1" applyFill="1" applyBorder="1" applyProtection="1">
      <protection locked="0" hidden="1"/>
    </xf>
    <xf numFmtId="0" fontId="15" fillId="4" borderId="37" xfId="1" applyFont="1" applyFill="1" applyBorder="1" applyProtection="1">
      <protection locked="0" hidden="1"/>
    </xf>
    <xf numFmtId="0" fontId="15" fillId="4" borderId="38" xfId="1" applyFont="1" applyFill="1" applyBorder="1" applyProtection="1">
      <protection locked="0" hidden="1"/>
    </xf>
    <xf numFmtId="0" fontId="17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11" fillId="0" borderId="0" xfId="1" applyFont="1" applyFill="1" applyBorder="1" applyAlignment="1" applyProtection="1">
      <protection hidden="1"/>
    </xf>
    <xf numFmtId="0" fontId="11" fillId="0" borderId="44" xfId="1" applyFont="1" applyFill="1" applyBorder="1" applyAlignment="1" applyProtection="1">
      <alignment horizontal="center"/>
      <protection hidden="1"/>
    </xf>
    <xf numFmtId="0" fontId="11" fillId="0" borderId="44" xfId="1" applyFont="1" applyFill="1" applyBorder="1" applyAlignment="1" applyProtection="1">
      <protection hidden="1"/>
    </xf>
    <xf numFmtId="0" fontId="18" fillId="0" borderId="0" xfId="1" applyFont="1" applyFill="1" applyBorder="1" applyAlignment="1" applyProtection="1">
      <alignment wrapText="1"/>
      <protection hidden="1"/>
    </xf>
    <xf numFmtId="0" fontId="0" fillId="0" borderId="0" xfId="0" applyProtection="1">
      <protection hidden="1"/>
    </xf>
    <xf numFmtId="0" fontId="12" fillId="0" borderId="42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2" fillId="0" borderId="37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38" xfId="1" applyNumberFormat="1" applyFont="1" applyFill="1" applyBorder="1" applyProtection="1">
      <protection hidden="1"/>
    </xf>
    <xf numFmtId="2" fontId="11" fillId="0" borderId="22" xfId="1" applyNumberFormat="1" applyFont="1" applyFill="1" applyBorder="1" applyProtection="1"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32" xfId="1" applyFont="1" applyFill="1" applyBorder="1" applyAlignment="1" applyProtection="1">
      <alignment wrapText="1"/>
      <protection hidden="1"/>
    </xf>
    <xf numFmtId="0" fontId="12" fillId="0" borderId="33" xfId="1" applyFont="1" applyFill="1" applyBorder="1" applyAlignment="1" applyProtection="1">
      <alignment wrapText="1"/>
      <protection hidden="1"/>
    </xf>
    <xf numFmtId="0" fontId="11" fillId="0" borderId="0" xfId="1" applyFont="1" applyFill="1" applyBorder="1" applyProtection="1">
      <protection hidden="1"/>
    </xf>
    <xf numFmtId="2" fontId="11" fillId="0" borderId="0" xfId="1" applyNumberFormat="1" applyFont="1" applyFill="1" applyBorder="1" applyAlignment="1" applyProtection="1">
      <protection hidden="1"/>
    </xf>
    <xf numFmtId="2" fontId="11" fillId="0" borderId="0" xfId="1" applyNumberFormat="1" applyFont="1" applyFill="1" applyBorder="1" applyProtection="1">
      <protection hidden="1"/>
    </xf>
    <xf numFmtId="0" fontId="21" fillId="5" borderId="3" xfId="1" applyFont="1" applyFill="1" applyBorder="1" applyAlignment="1" applyProtection="1">
      <alignment horizontal="right" vertical="center" wrapText="1"/>
      <protection hidden="1"/>
    </xf>
    <xf numFmtId="0" fontId="12" fillId="0" borderId="6" xfId="1" applyFont="1" applyFill="1" applyBorder="1" applyAlignment="1" applyProtection="1">
      <alignment horizontal="center" vertical="center" wrapText="1"/>
      <protection hidden="1"/>
    </xf>
    <xf numFmtId="0" fontId="12" fillId="0" borderId="33" xfId="1" applyFont="1" applyFill="1" applyBorder="1" applyAlignment="1" applyProtection="1">
      <alignment horizontal="center" vertical="center" wrapText="1"/>
      <protection hidden="1"/>
    </xf>
    <xf numFmtId="0" fontId="12" fillId="0" borderId="0" xfId="1" applyFont="1" applyFill="1" applyBorder="1" applyAlignment="1" applyProtection="1">
      <alignment vertical="center" wrapText="1"/>
      <protection hidden="1"/>
    </xf>
    <xf numFmtId="0" fontId="12" fillId="0" borderId="0" xfId="1" applyFont="1" applyFill="1" applyBorder="1" applyAlignment="1" applyProtection="1">
      <alignment wrapText="1"/>
      <protection hidden="1"/>
    </xf>
    <xf numFmtId="0" fontId="4" fillId="0" borderId="0" xfId="1" applyFont="1" applyFill="1" applyBorder="1" applyAlignment="1" applyProtection="1">
      <protection hidden="1"/>
    </xf>
    <xf numFmtId="0" fontId="11" fillId="0" borderId="10" xfId="1" applyFont="1" applyFill="1" applyBorder="1" applyProtection="1">
      <protection hidden="1"/>
    </xf>
    <xf numFmtId="0" fontId="4" fillId="4" borderId="33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5" fillId="7" borderId="29" xfId="1" applyFont="1" applyFill="1" applyBorder="1" applyProtection="1">
      <protection locked="0" hidden="1"/>
    </xf>
    <xf numFmtId="0" fontId="15" fillId="4" borderId="29" xfId="1" applyFont="1" applyFill="1" applyBorder="1" applyAlignment="1" applyProtection="1">
      <protection locked="0" hidden="1"/>
    </xf>
    <xf numFmtId="0" fontId="11" fillId="0" borderId="27" xfId="1" applyFont="1" applyFill="1" applyBorder="1" applyAlignment="1" applyProtection="1">
      <alignment horizontal="center" vertical="center" wrapText="1"/>
      <protection hidden="1"/>
    </xf>
    <xf numFmtId="0" fontId="11" fillId="0" borderId="21" xfId="1" applyFont="1" applyFill="1" applyBorder="1" applyAlignment="1" applyProtection="1">
      <alignment horizontal="center" vertical="center" wrapText="1"/>
      <protection hidden="1"/>
    </xf>
    <xf numFmtId="0" fontId="11" fillId="0" borderId="28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0" borderId="43" xfId="1" applyFont="1" applyFill="1" applyBorder="1" applyAlignment="1" applyProtection="1">
      <alignment horizontal="left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1" fillId="0" borderId="36" xfId="1" applyFont="1" applyFill="1" applyBorder="1" applyAlignment="1" applyProtection="1">
      <alignment horizontal="left" wrapText="1"/>
      <protection hidden="1"/>
    </xf>
    <xf numFmtId="0" fontId="11" fillId="0" borderId="34" xfId="1" applyFont="1" applyFill="1" applyBorder="1" applyAlignment="1" applyProtection="1">
      <alignment horizontal="left" wrapText="1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20" fillId="5" borderId="20" xfId="1" applyFont="1" applyFill="1" applyBorder="1" applyAlignment="1" applyProtection="1">
      <alignment horizontal="left" vertical="center" wrapText="1"/>
      <protection hidden="1"/>
    </xf>
    <xf numFmtId="0" fontId="20" fillId="5" borderId="21" xfId="1" applyFont="1" applyFill="1" applyBorder="1" applyAlignment="1" applyProtection="1">
      <alignment horizontal="left" vertical="center" wrapText="1"/>
      <protection hidden="1"/>
    </xf>
    <xf numFmtId="0" fontId="20" fillId="5" borderId="28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8" fillId="0" borderId="24" xfId="1" applyFont="1" applyFill="1" applyBorder="1" applyAlignment="1" applyProtection="1">
      <alignment horizontal="center" wrapText="1"/>
      <protection hidden="1"/>
    </xf>
    <xf numFmtId="0" fontId="18" fillId="0" borderId="1" xfId="1" applyFont="1" applyFill="1" applyBorder="1" applyAlignment="1" applyProtection="1">
      <alignment horizontal="center" wrapText="1"/>
      <protection hidden="1"/>
    </xf>
    <xf numFmtId="0" fontId="18" fillId="0" borderId="23" xfId="1" applyFont="1" applyFill="1" applyBorder="1" applyAlignment="1" applyProtection="1">
      <alignment horizontal="center" wrapText="1"/>
      <protection hidden="1"/>
    </xf>
    <xf numFmtId="0" fontId="12" fillId="0" borderId="24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36" xfId="1" applyFont="1" applyFill="1" applyBorder="1" applyAlignment="1" applyProtection="1">
      <alignment horizontal="left"/>
      <protection hidden="1"/>
    </xf>
    <xf numFmtId="0" fontId="11" fillId="0" borderId="34" xfId="1" applyFont="1" applyFill="1" applyBorder="1" applyAlignment="1" applyProtection="1">
      <alignment horizontal="left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0" fontId="12" fillId="0" borderId="40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41" xfId="1" applyFont="1" applyFill="1" applyBorder="1" applyAlignment="1" applyProtection="1">
      <alignment horizontal="left" vertical="center"/>
      <protection hidden="1"/>
    </xf>
    <xf numFmtId="0" fontId="16" fillId="0" borderId="45" xfId="1" applyFont="1" applyFill="1" applyBorder="1" applyAlignment="1" applyProtection="1">
      <alignment horizontal="center"/>
      <protection hidden="1"/>
    </xf>
    <xf numFmtId="0" fontId="16" fillId="0" borderId="34" xfId="1" applyFont="1" applyFill="1" applyBorder="1" applyAlignment="1" applyProtection="1">
      <alignment horizontal="center"/>
      <protection hidden="1"/>
    </xf>
    <xf numFmtId="0" fontId="16" fillId="0" borderId="46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20" fillId="6" borderId="27" xfId="1" applyFont="1" applyFill="1" applyBorder="1" applyAlignment="1" applyProtection="1">
      <alignment horizontal="center" vertical="center" wrapText="1"/>
      <protection hidden="1"/>
    </xf>
    <xf numFmtId="0" fontId="20" fillId="6" borderId="21" xfId="1" applyFont="1" applyFill="1" applyBorder="1" applyAlignment="1" applyProtection="1">
      <alignment horizontal="center" vertical="center" wrapText="1"/>
      <protection hidden="1"/>
    </xf>
    <xf numFmtId="0" fontId="20" fillId="6" borderId="28" xfId="1" applyFont="1" applyFill="1" applyBorder="1" applyAlignment="1" applyProtection="1">
      <alignment horizontal="center" vertical="center" wrapText="1"/>
      <protection hidden="1"/>
    </xf>
    <xf numFmtId="0" fontId="15" fillId="7" borderId="29" xfId="1" applyFont="1" applyFill="1" applyBorder="1" applyAlignment="1" applyProtection="1"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17</xdr:row>
          <xdr:rowOff>6350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G70"/>
  <sheetViews>
    <sheetView tabSelected="1" workbookViewId="0">
      <selection activeCell="C4" sqref="C4:F4"/>
    </sheetView>
  </sheetViews>
  <sheetFormatPr defaultColWidth="9.1796875" defaultRowHeight="14.5" x14ac:dyDescent="0.35"/>
  <cols>
    <col min="1" max="1" width="4.7265625" style="23" customWidth="1"/>
    <col min="2" max="2" width="38.81640625" style="23" customWidth="1"/>
    <col min="3" max="3" width="7.453125" style="23" customWidth="1"/>
    <col min="4" max="4" width="28.453125" style="23" customWidth="1"/>
    <col min="5" max="5" width="29" style="23" customWidth="1"/>
    <col min="6" max="6" width="28.26953125" style="23" customWidth="1"/>
    <col min="7" max="16384" width="9.1796875" style="23"/>
  </cols>
  <sheetData>
    <row r="1" spans="2:6" ht="15" thickBot="1" x14ac:dyDescent="0.4"/>
    <row r="2" spans="2:6" ht="30.75" customHeight="1" thickBot="1" x14ac:dyDescent="0.4">
      <c r="B2" s="74" t="s">
        <v>62</v>
      </c>
      <c r="C2" s="75"/>
      <c r="D2" s="75"/>
      <c r="E2" s="75"/>
      <c r="F2" s="76"/>
    </row>
    <row r="3" spans="2:6" ht="15" thickBot="1" x14ac:dyDescent="0.4">
      <c r="B3" s="69"/>
      <c r="C3" s="69"/>
      <c r="D3" s="69"/>
      <c r="E3" s="69"/>
      <c r="F3" s="69"/>
    </row>
    <row r="4" spans="2:6" x14ac:dyDescent="0.35">
      <c r="B4" s="54" t="s">
        <v>2</v>
      </c>
      <c r="C4" s="77"/>
      <c r="D4" s="77"/>
      <c r="E4" s="77"/>
      <c r="F4" s="78"/>
    </row>
    <row r="5" spans="2:6" x14ac:dyDescent="0.35">
      <c r="B5" s="50" t="s">
        <v>3</v>
      </c>
      <c r="C5" s="79"/>
      <c r="D5" s="79"/>
      <c r="E5" s="79"/>
      <c r="F5" s="80"/>
    </row>
    <row r="6" spans="2:6" x14ac:dyDescent="0.35">
      <c r="B6" s="50" t="s">
        <v>4</v>
      </c>
      <c r="C6" s="79"/>
      <c r="D6" s="79"/>
      <c r="E6" s="79"/>
      <c r="F6" s="80"/>
    </row>
    <row r="7" spans="2:6" x14ac:dyDescent="0.35">
      <c r="B7" s="50" t="s">
        <v>5</v>
      </c>
      <c r="C7" s="79"/>
      <c r="D7" s="79"/>
      <c r="E7" s="79"/>
      <c r="F7" s="80"/>
    </row>
    <row r="8" spans="2:6" x14ac:dyDescent="0.35">
      <c r="B8" s="50" t="s">
        <v>6</v>
      </c>
      <c r="C8" s="79"/>
      <c r="D8" s="79"/>
      <c r="E8" s="79"/>
      <c r="F8" s="80"/>
    </row>
    <row r="9" spans="2:6" x14ac:dyDescent="0.35">
      <c r="B9" s="50" t="s">
        <v>7</v>
      </c>
      <c r="C9" s="79"/>
      <c r="D9" s="79"/>
      <c r="E9" s="79"/>
      <c r="F9" s="80"/>
    </row>
    <row r="10" spans="2:6" ht="15" thickBot="1" x14ac:dyDescent="0.4">
      <c r="B10" s="53" t="s">
        <v>8</v>
      </c>
      <c r="C10" s="84" t="s">
        <v>51</v>
      </c>
      <c r="D10" s="85"/>
      <c r="E10" s="86"/>
      <c r="F10" s="87"/>
    </row>
    <row r="11" spans="2:6" ht="15" thickBot="1" x14ac:dyDescent="0.4">
      <c r="B11" s="69"/>
      <c r="C11" s="69"/>
      <c r="D11" s="69"/>
      <c r="E11" s="69"/>
      <c r="F11" s="69"/>
    </row>
    <row r="12" spans="2:6" ht="30" customHeight="1" thickBot="1" x14ac:dyDescent="0.4">
      <c r="B12" s="88" t="s">
        <v>9</v>
      </c>
      <c r="C12" s="89"/>
      <c r="D12" s="89"/>
      <c r="E12" s="89"/>
      <c r="F12" s="90"/>
    </row>
    <row r="13" spans="2:6" ht="31.5" customHeight="1" x14ac:dyDescent="0.35">
      <c r="B13" s="64" t="s">
        <v>59</v>
      </c>
      <c r="C13" s="65"/>
      <c r="D13" s="65"/>
      <c r="E13" s="66"/>
      <c r="F13" s="49"/>
    </row>
    <row r="14" spans="2:6" ht="31.5" customHeight="1" x14ac:dyDescent="0.35">
      <c r="B14" s="60" t="s">
        <v>10</v>
      </c>
      <c r="C14" s="61"/>
      <c r="D14" s="61"/>
      <c r="E14" s="61"/>
      <c r="F14" s="51"/>
    </row>
    <row r="15" spans="2:6" ht="30" customHeight="1" x14ac:dyDescent="0.35">
      <c r="B15" s="60" t="s">
        <v>11</v>
      </c>
      <c r="C15" s="61"/>
      <c r="D15" s="61"/>
      <c r="E15" s="61"/>
      <c r="F15" s="51"/>
    </row>
    <row r="16" spans="2:6" ht="30" customHeight="1" x14ac:dyDescent="0.35">
      <c r="B16" s="62" t="s">
        <v>12</v>
      </c>
      <c r="C16" s="63"/>
      <c r="D16" s="63"/>
      <c r="E16" s="63"/>
      <c r="F16" s="51"/>
    </row>
    <row r="17" spans="2:7" ht="35.15" customHeight="1" thickBot="1" x14ac:dyDescent="0.4">
      <c r="B17" s="67" t="s">
        <v>61</v>
      </c>
      <c r="C17" s="68"/>
      <c r="D17" s="68"/>
      <c r="E17" s="68"/>
      <c r="F17" s="52"/>
    </row>
    <row r="18" spans="2:7" ht="15" thickBot="1" x14ac:dyDescent="0.4">
      <c r="B18" s="69"/>
      <c r="C18" s="69"/>
      <c r="D18" s="69"/>
      <c r="E18" s="69"/>
      <c r="F18" s="69"/>
    </row>
    <row r="19" spans="2:7" ht="21.5" thickBot="1" x14ac:dyDescent="0.4">
      <c r="B19" s="42" t="s">
        <v>63</v>
      </c>
      <c r="C19" s="81" t="s">
        <v>64</v>
      </c>
      <c r="D19" s="82"/>
      <c r="E19" s="82"/>
      <c r="F19" s="83"/>
    </row>
    <row r="20" spans="2:7" ht="15" thickBot="1" x14ac:dyDescent="0.4">
      <c r="B20" s="57" t="s">
        <v>85</v>
      </c>
      <c r="C20" s="58"/>
      <c r="D20" s="58"/>
      <c r="E20" s="58"/>
      <c r="F20" s="59"/>
    </row>
    <row r="21" spans="2:7" x14ac:dyDescent="0.35">
      <c r="B21" s="94" t="s">
        <v>48</v>
      </c>
      <c r="C21" s="95"/>
      <c r="D21" s="95"/>
      <c r="E21" s="30" t="s">
        <v>49</v>
      </c>
      <c r="F21" s="31" t="s">
        <v>50</v>
      </c>
    </row>
    <row r="22" spans="2:7" ht="15" thickBot="1" x14ac:dyDescent="0.4">
      <c r="B22" s="96" t="s">
        <v>0</v>
      </c>
      <c r="C22" s="97"/>
      <c r="D22" s="97"/>
      <c r="E22" s="32">
        <v>0</v>
      </c>
      <c r="F22" s="33">
        <v>12300</v>
      </c>
    </row>
    <row r="23" spans="2:7" ht="29.5" thickBot="1" x14ac:dyDescent="0.4">
      <c r="B23" s="34" t="s">
        <v>13</v>
      </c>
      <c r="C23" s="35" t="s">
        <v>74</v>
      </c>
      <c r="D23" s="43" t="s">
        <v>76</v>
      </c>
      <c r="E23" s="35" t="s">
        <v>16</v>
      </c>
      <c r="F23" s="44" t="s">
        <v>17</v>
      </c>
    </row>
    <row r="24" spans="2:7" ht="34.5" customHeight="1" thickBot="1" x14ac:dyDescent="0.5">
      <c r="B24" s="48" t="s">
        <v>77</v>
      </c>
      <c r="C24" s="29">
        <v>1</v>
      </c>
      <c r="D24" s="14">
        <v>0</v>
      </c>
      <c r="E24" s="26">
        <f>IF(C$10="Som platcom DPH",D24*0.23,0)</f>
        <v>0</v>
      </c>
      <c r="F24" s="27">
        <f>SUM(D24+E24)*C24</f>
        <v>0</v>
      </c>
    </row>
    <row r="25" spans="2:7" ht="15" thickBot="1" x14ac:dyDescent="0.4">
      <c r="B25" s="100" t="s">
        <v>1</v>
      </c>
      <c r="C25" s="101"/>
      <c r="D25" s="102"/>
      <c r="E25" s="103"/>
      <c r="F25" s="24">
        <f>SUM(F24:F24)</f>
        <v>0</v>
      </c>
    </row>
    <row r="26" spans="2:7" ht="19" thickBot="1" x14ac:dyDescent="0.5">
      <c r="B26" s="25" t="s">
        <v>47</v>
      </c>
      <c r="C26" s="98">
        <f>F25</f>
        <v>0</v>
      </c>
      <c r="D26" s="98"/>
      <c r="E26" s="98"/>
      <c r="F26" s="99"/>
    </row>
    <row r="27" spans="2:7" ht="21" customHeight="1" x14ac:dyDescent="0.5">
      <c r="B27" s="91" t="s">
        <v>65</v>
      </c>
      <c r="C27" s="92"/>
      <c r="D27" s="92"/>
      <c r="E27" s="92"/>
      <c r="F27" s="93"/>
      <c r="G27" s="22"/>
    </row>
    <row r="28" spans="2:7" ht="14.5" customHeight="1" thickBot="1" x14ac:dyDescent="0.4">
      <c r="B28" s="70" t="s">
        <v>66</v>
      </c>
      <c r="C28" s="71"/>
      <c r="D28" s="71"/>
      <c r="E28" s="71"/>
      <c r="F28" s="20" t="s">
        <v>67</v>
      </c>
      <c r="G28" s="19"/>
    </row>
    <row r="29" spans="2:7" ht="29.5" customHeight="1" thickBot="1" x14ac:dyDescent="0.5">
      <c r="B29" s="72" t="s">
        <v>83</v>
      </c>
      <c r="C29" s="73"/>
      <c r="D29" s="73"/>
      <c r="E29" s="73"/>
      <c r="F29" s="56">
        <v>0</v>
      </c>
      <c r="G29" s="47"/>
    </row>
    <row r="30" spans="2:7" ht="15" thickBot="1" x14ac:dyDescent="0.4">
      <c r="B30" s="45"/>
      <c r="C30" s="45"/>
      <c r="D30" s="45"/>
      <c r="E30" s="45"/>
      <c r="F30" s="46"/>
    </row>
    <row r="31" spans="2:7" ht="24.65" customHeight="1" thickBot="1" x14ac:dyDescent="0.4">
      <c r="B31" s="42" t="s">
        <v>68</v>
      </c>
      <c r="C31" s="81" t="s">
        <v>69</v>
      </c>
      <c r="D31" s="82"/>
      <c r="E31" s="82"/>
      <c r="F31" s="83"/>
    </row>
    <row r="32" spans="2:7" ht="15" thickBot="1" x14ac:dyDescent="0.4">
      <c r="B32" s="57" t="s">
        <v>85</v>
      </c>
      <c r="C32" s="58"/>
      <c r="D32" s="58"/>
      <c r="E32" s="58"/>
      <c r="F32" s="59"/>
    </row>
    <row r="33" spans="2:6" x14ac:dyDescent="0.35">
      <c r="B33" s="94" t="s">
        <v>48</v>
      </c>
      <c r="C33" s="95"/>
      <c r="D33" s="95"/>
      <c r="E33" s="30" t="s">
        <v>49</v>
      </c>
      <c r="F33" s="31" t="s">
        <v>50</v>
      </c>
    </row>
    <row r="34" spans="2:6" ht="15" thickBot="1" x14ac:dyDescent="0.4">
      <c r="B34" s="96" t="s">
        <v>0</v>
      </c>
      <c r="C34" s="97"/>
      <c r="D34" s="97"/>
      <c r="E34" s="32">
        <v>0</v>
      </c>
      <c r="F34" s="33">
        <v>9840</v>
      </c>
    </row>
    <row r="35" spans="2:6" ht="29.5" thickBot="1" x14ac:dyDescent="0.4">
      <c r="B35" s="34" t="s">
        <v>13</v>
      </c>
      <c r="C35" s="35" t="s">
        <v>74</v>
      </c>
      <c r="D35" s="43" t="s">
        <v>76</v>
      </c>
      <c r="E35" s="35" t="s">
        <v>16</v>
      </c>
      <c r="F35" s="44" t="s">
        <v>17</v>
      </c>
    </row>
    <row r="36" spans="2:6" ht="34.5" customHeight="1" x14ac:dyDescent="0.45">
      <c r="B36" s="28" t="s">
        <v>78</v>
      </c>
      <c r="C36" s="29">
        <v>1</v>
      </c>
      <c r="D36" s="15">
        <v>0</v>
      </c>
      <c r="E36" s="26">
        <f>IF(C$10="Som platcom DPH",D36*0.23,0)</f>
        <v>0</v>
      </c>
      <c r="F36" s="27">
        <f>SUM(D36+E36)*C36</f>
        <v>0</v>
      </c>
    </row>
    <row r="37" spans="2:6" ht="34.5" customHeight="1" thickBot="1" x14ac:dyDescent="0.5">
      <c r="B37" s="28" t="s">
        <v>79</v>
      </c>
      <c r="C37" s="29">
        <v>1</v>
      </c>
      <c r="D37" s="16">
        <v>0</v>
      </c>
      <c r="E37" s="26">
        <f>IF(C$10="Som platcom DPH",D37*0.23,0)</f>
        <v>0</v>
      </c>
      <c r="F37" s="27">
        <f>SUM(D37+E37)*C37</f>
        <v>0</v>
      </c>
    </row>
    <row r="38" spans="2:6" ht="15" thickBot="1" x14ac:dyDescent="0.4">
      <c r="B38" s="100" t="s">
        <v>1</v>
      </c>
      <c r="C38" s="101"/>
      <c r="D38" s="102"/>
      <c r="E38" s="103"/>
      <c r="F38" s="24">
        <f>SUM(F36:F37)</f>
        <v>0</v>
      </c>
    </row>
    <row r="39" spans="2:6" ht="19" customHeight="1" thickBot="1" x14ac:dyDescent="0.5">
      <c r="B39" s="25" t="s">
        <v>47</v>
      </c>
      <c r="C39" s="98">
        <f>F38</f>
        <v>0</v>
      </c>
      <c r="D39" s="98"/>
      <c r="E39" s="98"/>
      <c r="F39" s="99"/>
    </row>
    <row r="40" spans="2:6" ht="21" x14ac:dyDescent="0.5">
      <c r="B40" s="91" t="s">
        <v>65</v>
      </c>
      <c r="C40" s="92"/>
      <c r="D40" s="92"/>
      <c r="E40" s="92"/>
      <c r="F40" s="93"/>
    </row>
    <row r="41" spans="2:6" ht="15" thickBot="1" x14ac:dyDescent="0.4">
      <c r="B41" s="70" t="s">
        <v>66</v>
      </c>
      <c r="C41" s="71"/>
      <c r="D41" s="71"/>
      <c r="E41" s="71"/>
      <c r="F41" s="21" t="s">
        <v>67</v>
      </c>
    </row>
    <row r="42" spans="2:6" ht="30" customHeight="1" thickBot="1" x14ac:dyDescent="0.5">
      <c r="B42" s="72" t="s">
        <v>84</v>
      </c>
      <c r="C42" s="73"/>
      <c r="D42" s="73"/>
      <c r="E42" s="73"/>
      <c r="F42" s="56">
        <v>0</v>
      </c>
    </row>
    <row r="43" spans="2:6" ht="15" thickBot="1" x14ac:dyDescent="0.4">
      <c r="B43" s="39"/>
      <c r="C43" s="40"/>
      <c r="D43" s="19"/>
      <c r="E43" s="41"/>
      <c r="F43" s="41"/>
    </row>
    <row r="44" spans="2:6" ht="21.5" thickBot="1" x14ac:dyDescent="0.4">
      <c r="B44" s="42" t="s">
        <v>70</v>
      </c>
      <c r="C44" s="81" t="s">
        <v>73</v>
      </c>
      <c r="D44" s="82"/>
      <c r="E44" s="82"/>
      <c r="F44" s="83"/>
    </row>
    <row r="45" spans="2:6" ht="15" thickBot="1" x14ac:dyDescent="0.4">
      <c r="B45" s="57" t="s">
        <v>85</v>
      </c>
      <c r="C45" s="58"/>
      <c r="D45" s="58"/>
      <c r="E45" s="58"/>
      <c r="F45" s="59"/>
    </row>
    <row r="46" spans="2:6" x14ac:dyDescent="0.35">
      <c r="B46" s="94" t="s">
        <v>48</v>
      </c>
      <c r="C46" s="95"/>
      <c r="D46" s="95"/>
      <c r="E46" s="30" t="s">
        <v>49</v>
      </c>
      <c r="F46" s="31" t="s">
        <v>50</v>
      </c>
    </row>
    <row r="47" spans="2:6" ht="15" thickBot="1" x14ac:dyDescent="0.4">
      <c r="B47" s="96" t="s">
        <v>0</v>
      </c>
      <c r="C47" s="97"/>
      <c r="D47" s="97"/>
      <c r="E47" s="32">
        <v>0</v>
      </c>
      <c r="F47" s="33">
        <v>15129</v>
      </c>
    </row>
    <row r="48" spans="2:6" ht="29.5" thickBot="1" x14ac:dyDescent="0.4">
      <c r="B48" s="34" t="s">
        <v>13</v>
      </c>
      <c r="C48" s="35" t="s">
        <v>75</v>
      </c>
      <c r="D48" s="43" t="s">
        <v>76</v>
      </c>
      <c r="E48" s="35" t="s">
        <v>16</v>
      </c>
      <c r="F48" s="44" t="s">
        <v>17</v>
      </c>
    </row>
    <row r="49" spans="2:6" ht="34.5" customHeight="1" x14ac:dyDescent="0.45">
      <c r="B49" s="28" t="s">
        <v>80</v>
      </c>
      <c r="C49" s="29">
        <v>1</v>
      </c>
      <c r="D49" s="15">
        <v>0</v>
      </c>
      <c r="E49" s="26">
        <f>IF(C$10="Som platcom DPH",D49*0.23,0)</f>
        <v>0</v>
      </c>
      <c r="F49" s="27">
        <f>SUM(D49+E49)*C49</f>
        <v>0</v>
      </c>
    </row>
    <row r="50" spans="2:6" ht="34.5" customHeight="1" thickBot="1" x14ac:dyDescent="0.5">
      <c r="B50" s="28" t="s">
        <v>81</v>
      </c>
      <c r="C50" s="29">
        <v>1</v>
      </c>
      <c r="D50" s="16">
        <v>0</v>
      </c>
      <c r="E50" s="26">
        <f>IF(C$10="Som platcom DPH",D50*0.23,0)</f>
        <v>0</v>
      </c>
      <c r="F50" s="27">
        <f>SUM(D50+E50)*C50</f>
        <v>0</v>
      </c>
    </row>
    <row r="51" spans="2:6" ht="15" thickBot="1" x14ac:dyDescent="0.4">
      <c r="B51" s="100" t="s">
        <v>1</v>
      </c>
      <c r="C51" s="101"/>
      <c r="D51" s="102"/>
      <c r="E51" s="103"/>
      <c r="F51" s="24">
        <f>SUM(F49:F50)</f>
        <v>0</v>
      </c>
    </row>
    <row r="52" spans="2:6" ht="19" thickBot="1" x14ac:dyDescent="0.5">
      <c r="B52" s="25" t="s">
        <v>47</v>
      </c>
      <c r="C52" s="98">
        <f>F51</f>
        <v>0</v>
      </c>
      <c r="D52" s="98"/>
      <c r="E52" s="98"/>
      <c r="F52" s="99"/>
    </row>
    <row r="53" spans="2:6" ht="21" x14ac:dyDescent="0.5">
      <c r="B53" s="91" t="s">
        <v>65</v>
      </c>
      <c r="C53" s="92"/>
      <c r="D53" s="92"/>
      <c r="E53" s="92"/>
      <c r="F53" s="93"/>
    </row>
    <row r="54" spans="2:6" ht="15" thickBot="1" x14ac:dyDescent="0.4">
      <c r="B54" s="70" t="s">
        <v>66</v>
      </c>
      <c r="C54" s="71"/>
      <c r="D54" s="71"/>
      <c r="E54" s="71"/>
      <c r="F54" s="21" t="s">
        <v>67</v>
      </c>
    </row>
    <row r="55" spans="2:6" ht="27.65" customHeight="1" thickBot="1" x14ac:dyDescent="0.5">
      <c r="B55" s="72" t="s">
        <v>83</v>
      </c>
      <c r="C55" s="73"/>
      <c r="D55" s="73"/>
      <c r="E55" s="73"/>
      <c r="F55" s="56">
        <v>0</v>
      </c>
    </row>
    <row r="56" spans="2:6" ht="15" thickBot="1" x14ac:dyDescent="0.4"/>
    <row r="57" spans="2:6" ht="21.65" customHeight="1" thickBot="1" x14ac:dyDescent="0.4">
      <c r="B57" s="113" t="s">
        <v>72</v>
      </c>
      <c r="C57" s="114"/>
      <c r="D57" s="114"/>
      <c r="E57" s="114"/>
      <c r="F57" s="115"/>
    </row>
    <row r="58" spans="2:6" ht="33" customHeight="1" thickBot="1" x14ac:dyDescent="0.4">
      <c r="B58" s="57" t="s">
        <v>86</v>
      </c>
      <c r="C58" s="58"/>
      <c r="D58" s="58"/>
      <c r="E58" s="58"/>
      <c r="F58" s="59"/>
    </row>
    <row r="59" spans="2:6" x14ac:dyDescent="0.35">
      <c r="B59" s="94" t="s">
        <v>48</v>
      </c>
      <c r="C59" s="95"/>
      <c r="D59" s="95"/>
      <c r="E59" s="30" t="s">
        <v>49</v>
      </c>
      <c r="F59" s="31" t="s">
        <v>50</v>
      </c>
    </row>
    <row r="60" spans="2:6" ht="15" thickBot="1" x14ac:dyDescent="0.4">
      <c r="B60" s="96" t="s">
        <v>0</v>
      </c>
      <c r="C60" s="97"/>
      <c r="D60" s="97"/>
      <c r="E60" s="32">
        <v>0</v>
      </c>
      <c r="F60" s="33">
        <v>37269</v>
      </c>
    </row>
    <row r="61" spans="2:6" ht="29.5" thickBot="1" x14ac:dyDescent="0.4">
      <c r="B61" s="34" t="s">
        <v>13</v>
      </c>
      <c r="C61" s="35" t="s">
        <v>14</v>
      </c>
      <c r="D61" s="36" t="s">
        <v>15</v>
      </c>
      <c r="E61" s="37" t="s">
        <v>16</v>
      </c>
      <c r="F61" s="38" t="s">
        <v>17</v>
      </c>
    </row>
    <row r="62" spans="2:6" ht="67" customHeight="1" thickBot="1" x14ac:dyDescent="0.5">
      <c r="B62" s="28" t="s">
        <v>82</v>
      </c>
      <c r="C62" s="29">
        <v>1</v>
      </c>
      <c r="D62" s="55">
        <v>0</v>
      </c>
      <c r="E62" s="26">
        <f>IF(C$10="Som platcom DPH",D62*0.23,0)</f>
        <v>0</v>
      </c>
      <c r="F62" s="27">
        <f>SUM(D62+E62)*C62</f>
        <v>0</v>
      </c>
    </row>
    <row r="63" spans="2:6" ht="15" thickBot="1" x14ac:dyDescent="0.4">
      <c r="B63" s="100" t="s">
        <v>1</v>
      </c>
      <c r="C63" s="101"/>
      <c r="D63" s="102"/>
      <c r="E63" s="103"/>
      <c r="F63" s="24">
        <f>SUM(F62:F62)</f>
        <v>0</v>
      </c>
    </row>
    <row r="64" spans="2:6" ht="19" thickBot="1" x14ac:dyDescent="0.5">
      <c r="B64" s="25" t="s">
        <v>47</v>
      </c>
      <c r="C64" s="98">
        <f>F63</f>
        <v>0</v>
      </c>
      <c r="D64" s="98"/>
      <c r="E64" s="98"/>
      <c r="F64" s="99"/>
    </row>
    <row r="65" spans="2:6" ht="21" x14ac:dyDescent="0.5">
      <c r="B65" s="91" t="s">
        <v>65</v>
      </c>
      <c r="C65" s="92"/>
      <c r="D65" s="92"/>
      <c r="E65" s="92"/>
      <c r="F65" s="93"/>
    </row>
    <row r="66" spans="2:6" ht="15" thickBot="1" x14ac:dyDescent="0.4">
      <c r="B66" s="70" t="s">
        <v>66</v>
      </c>
      <c r="C66" s="71"/>
      <c r="D66" s="71"/>
      <c r="E66" s="71"/>
      <c r="F66" s="21" t="s">
        <v>67</v>
      </c>
    </row>
    <row r="67" spans="2:6" ht="27.65" customHeight="1" thickBot="1" x14ac:dyDescent="0.5">
      <c r="B67" s="72" t="s">
        <v>83</v>
      </c>
      <c r="C67" s="73"/>
      <c r="D67" s="73"/>
      <c r="E67" s="73"/>
      <c r="F67" s="116">
        <v>0</v>
      </c>
    </row>
    <row r="68" spans="2:6" ht="15" thickBot="1" x14ac:dyDescent="0.4">
      <c r="B68" s="104"/>
      <c r="C68" s="105"/>
      <c r="D68" s="105"/>
      <c r="E68" s="105"/>
      <c r="F68" s="106"/>
    </row>
    <row r="69" spans="2:6" x14ac:dyDescent="0.35">
      <c r="B69" s="107" t="s">
        <v>18</v>
      </c>
      <c r="C69" s="109" t="s">
        <v>19</v>
      </c>
      <c r="D69" s="109"/>
      <c r="E69" s="109" t="s">
        <v>71</v>
      </c>
      <c r="F69" s="111"/>
    </row>
    <row r="70" spans="2:6" ht="15" thickBot="1" x14ac:dyDescent="0.4">
      <c r="B70" s="108"/>
      <c r="C70" s="110"/>
      <c r="D70" s="110"/>
      <c r="E70" s="110"/>
      <c r="F70" s="112"/>
    </row>
  </sheetData>
  <sheetProtection algorithmName="SHA-512" hashValue="yv+hdY9+y9J7Qp6+MID26N0dzOlmk1m9EpsiT4R/OpzXmoHLXG1sMPEVndBRcbqK3kcF4ATSsY7p/+HgjUcECA==" saltValue="231uxPp/R6ZLblDfEpxweg==" spinCount="100000" sheet="1" selectLockedCells="1"/>
  <mergeCells count="58">
    <mergeCell ref="B68:F68"/>
    <mergeCell ref="C52:F52"/>
    <mergeCell ref="B69:B70"/>
    <mergeCell ref="C69:D70"/>
    <mergeCell ref="E69:F70"/>
    <mergeCell ref="B53:F53"/>
    <mergeCell ref="B54:E54"/>
    <mergeCell ref="B55:E55"/>
    <mergeCell ref="B57:F57"/>
    <mergeCell ref="B59:D59"/>
    <mergeCell ref="B60:D60"/>
    <mergeCell ref="C64:F64"/>
    <mergeCell ref="B65:F65"/>
    <mergeCell ref="B66:E66"/>
    <mergeCell ref="B67:E67"/>
    <mergeCell ref="B63:E63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2:F2"/>
    <mergeCell ref="B3:F3"/>
    <mergeCell ref="C4:F4"/>
    <mergeCell ref="C5:F5"/>
    <mergeCell ref="C6:F6"/>
    <mergeCell ref="B13:E13"/>
    <mergeCell ref="B17:E17"/>
    <mergeCell ref="B18:F18"/>
    <mergeCell ref="B41:E41"/>
    <mergeCell ref="B42:E42"/>
    <mergeCell ref="B40:F40"/>
    <mergeCell ref="B28:E28"/>
    <mergeCell ref="B29:E29"/>
    <mergeCell ref="B27:F27"/>
    <mergeCell ref="C31:F31"/>
    <mergeCell ref="B33:D33"/>
    <mergeCell ref="B34:D34"/>
    <mergeCell ref="C39:F39"/>
    <mergeCell ref="B25:E25"/>
    <mergeCell ref="C26:F26"/>
    <mergeCell ref="B21:D21"/>
    <mergeCell ref="B20:F20"/>
    <mergeCell ref="B32:F32"/>
    <mergeCell ref="B45:F45"/>
    <mergeCell ref="B58:F58"/>
    <mergeCell ref="B15:E15"/>
    <mergeCell ref="B16:E16"/>
    <mergeCell ref="B22:D22"/>
    <mergeCell ref="B38:E38"/>
    <mergeCell ref="C44:F44"/>
    <mergeCell ref="B46:D46"/>
    <mergeCell ref="B47:D47"/>
    <mergeCell ref="B51:E51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29:G29 F42 F55 F67" xr:uid="{33258E6A-79B3-4C2D-9536-5B8FBF0A3B81}">
      <formula1>0</formula1>
      <formula2>45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52</v>
      </c>
    </row>
    <row r="3" spans="2:2" x14ac:dyDescent="0.35">
      <c r="B3" s="4"/>
    </row>
    <row r="4" spans="2:2" x14ac:dyDescent="0.35">
      <c r="B4" s="5" t="s">
        <v>21</v>
      </c>
    </row>
    <row r="5" spans="2:2" x14ac:dyDescent="0.35">
      <c r="B5" s="6"/>
    </row>
    <row r="6" spans="2:2" x14ac:dyDescent="0.35">
      <c r="B6" s="7" t="s">
        <v>22</v>
      </c>
    </row>
    <row r="7" spans="2:2" x14ac:dyDescent="0.35">
      <c r="B7" s="5"/>
    </row>
    <row r="8" spans="2:2" x14ac:dyDescent="0.35">
      <c r="B8" s="17" t="s">
        <v>53</v>
      </c>
    </row>
    <row r="9" spans="2:2" x14ac:dyDescent="0.35">
      <c r="B9" s="17"/>
    </row>
    <row r="10" spans="2:2" x14ac:dyDescent="0.35">
      <c r="B10" s="18" t="s">
        <v>55</v>
      </c>
    </row>
    <row r="11" spans="2:2" x14ac:dyDescent="0.35">
      <c r="B11" s="18" t="s">
        <v>56</v>
      </c>
    </row>
    <row r="12" spans="2:2" x14ac:dyDescent="0.35">
      <c r="B12" s="18" t="s">
        <v>57</v>
      </c>
    </row>
    <row r="13" spans="2:2" x14ac:dyDescent="0.35">
      <c r="B13" s="18" t="s">
        <v>58</v>
      </c>
    </row>
    <row r="14" spans="2:2" ht="16.5" customHeight="1" x14ac:dyDescent="0.35">
      <c r="B14" s="5"/>
    </row>
    <row r="15" spans="2:2" ht="29" x14ac:dyDescent="0.35">
      <c r="B15" s="17" t="s">
        <v>54</v>
      </c>
    </row>
    <row r="16" spans="2:2" x14ac:dyDescent="0.35">
      <c r="B16" s="8"/>
    </row>
    <row r="17" spans="2:2" ht="29" x14ac:dyDescent="0.35">
      <c r="B17" s="5" t="s">
        <v>60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1ThP2mGOPM7sA99/uFG4Wm309L5pRfR7r639alWk0+Qs4s0eFViMLh95Et1L7Fve+NJ/XCJ5sXOD23UyOe9bIQ==" saltValue="4luA2Wmz2yKL5VDs7pA1A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20</v>
      </c>
    </row>
    <row r="3" spans="2:2" x14ac:dyDescent="0.35">
      <c r="B3" s="4"/>
    </row>
    <row r="4" spans="2:2" x14ac:dyDescent="0.35">
      <c r="B4" s="10" t="s">
        <v>21</v>
      </c>
    </row>
    <row r="5" spans="2:2" x14ac:dyDescent="0.35">
      <c r="B5" s="4"/>
    </row>
    <row r="6" spans="2:2" x14ac:dyDescent="0.35">
      <c r="B6" s="11" t="s">
        <v>22</v>
      </c>
    </row>
    <row r="7" spans="2:2" x14ac:dyDescent="0.35">
      <c r="B7" s="12"/>
    </row>
    <row r="8" spans="2:2" ht="60.75" customHeight="1" x14ac:dyDescent="0.35">
      <c r="B8" s="5" t="s">
        <v>23</v>
      </c>
    </row>
    <row r="9" spans="2:2" x14ac:dyDescent="0.35">
      <c r="B9" s="5"/>
    </row>
    <row r="10" spans="2:2" x14ac:dyDescent="0.35">
      <c r="B10" s="5" t="s">
        <v>24</v>
      </c>
    </row>
    <row r="11" spans="2:2" x14ac:dyDescent="0.35">
      <c r="B11" s="5" t="s">
        <v>25</v>
      </c>
    </row>
    <row r="12" spans="2:2" x14ac:dyDescent="0.35">
      <c r="B12" s="5" t="s">
        <v>26</v>
      </c>
    </row>
    <row r="13" spans="2:2" x14ac:dyDescent="0.35">
      <c r="B13" s="5" t="s">
        <v>27</v>
      </c>
    </row>
    <row r="14" spans="2:2" x14ac:dyDescent="0.35">
      <c r="B14" s="5" t="s">
        <v>28</v>
      </c>
    </row>
    <row r="15" spans="2:2" x14ac:dyDescent="0.35">
      <c r="B15" s="5" t="s">
        <v>29</v>
      </c>
    </row>
    <row r="16" spans="2:2" x14ac:dyDescent="0.35">
      <c r="B16" s="5" t="s">
        <v>30</v>
      </c>
    </row>
    <row r="17" spans="2:2" ht="29" x14ac:dyDescent="0.35">
      <c r="B17" s="5" t="s">
        <v>31</v>
      </c>
    </row>
    <row r="18" spans="2:2" x14ac:dyDescent="0.35">
      <c r="B18" s="5" t="s">
        <v>32</v>
      </c>
    </row>
    <row r="19" spans="2:2" x14ac:dyDescent="0.35">
      <c r="B19" s="5" t="s">
        <v>33</v>
      </c>
    </row>
    <row r="20" spans="2:2" x14ac:dyDescent="0.35">
      <c r="B20" s="5" t="s">
        <v>34</v>
      </c>
    </row>
    <row r="21" spans="2:2" ht="29" x14ac:dyDescent="0.35">
      <c r="B21" s="5" t="s">
        <v>35</v>
      </c>
    </row>
    <row r="22" spans="2:2" x14ac:dyDescent="0.35">
      <c r="B22" s="5" t="s">
        <v>36</v>
      </c>
    </row>
    <row r="23" spans="2:2" x14ac:dyDescent="0.35">
      <c r="B23" s="6"/>
    </row>
    <row r="24" spans="2:2" ht="58" x14ac:dyDescent="0.35">
      <c r="B24" s="5" t="s">
        <v>37</v>
      </c>
    </row>
    <row r="25" spans="2:2" ht="13.5" customHeight="1" x14ac:dyDescent="0.35">
      <c r="B25" s="5"/>
    </row>
    <row r="26" spans="2:2" ht="29" x14ac:dyDescent="0.35">
      <c r="B26" s="5" t="s">
        <v>38</v>
      </c>
    </row>
    <row r="27" spans="2:2" ht="15" thickBot="1" x14ac:dyDescent="0.4">
      <c r="B27" s="13"/>
    </row>
  </sheetData>
  <sheetProtection algorithmName="SHA-512" hashValue="mMHfk25liYqFW50sqAbJ2jeD2PBz39gdF2ovbFuLIPH93eSnOZAZUzFRtITXPG5wMW+Q7Zx4U/QkGapcm9FMaQ==" saltValue="TwryliYr9xBCEWakgR7E3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39</v>
      </c>
    </row>
    <row r="3" spans="2:2" x14ac:dyDescent="0.35">
      <c r="B3" s="4"/>
    </row>
    <row r="4" spans="2:2" x14ac:dyDescent="0.35">
      <c r="B4" s="5" t="s">
        <v>21</v>
      </c>
    </row>
    <row r="5" spans="2:2" x14ac:dyDescent="0.35">
      <c r="B5" s="6"/>
    </row>
    <row r="6" spans="2:2" x14ac:dyDescent="0.35">
      <c r="B6" s="7" t="s">
        <v>22</v>
      </c>
    </row>
    <row r="7" spans="2:2" x14ac:dyDescent="0.35">
      <c r="B7" s="5"/>
    </row>
    <row r="8" spans="2:2" ht="60.75" customHeight="1" x14ac:dyDescent="0.35">
      <c r="B8" s="5" t="s">
        <v>40</v>
      </c>
    </row>
    <row r="9" spans="2:2" x14ac:dyDescent="0.35">
      <c r="B9" s="5" t="s">
        <v>41</v>
      </c>
    </row>
    <row r="10" spans="2:2" x14ac:dyDescent="0.35">
      <c r="B10" s="8"/>
    </row>
    <row r="11" spans="2:2" ht="29" x14ac:dyDescent="0.35">
      <c r="B11" s="5" t="s">
        <v>42</v>
      </c>
    </row>
    <row r="12" spans="2:2" x14ac:dyDescent="0.35">
      <c r="B12" s="5"/>
    </row>
    <row r="13" spans="2:2" ht="29" x14ac:dyDescent="0.35">
      <c r="B13" s="5" t="s">
        <v>43</v>
      </c>
    </row>
    <row r="14" spans="2:2" x14ac:dyDescent="0.35">
      <c r="B14" s="5"/>
    </row>
    <row r="15" spans="2:2" ht="29" x14ac:dyDescent="0.35">
      <c r="B15" s="5" t="s">
        <v>44</v>
      </c>
    </row>
    <row r="16" spans="2:2" x14ac:dyDescent="0.35">
      <c r="B16" s="5"/>
    </row>
    <row r="17" spans="2:2" ht="58" x14ac:dyDescent="0.35">
      <c r="B17" s="5" t="s">
        <v>45</v>
      </c>
    </row>
    <row r="18" spans="2:2" x14ac:dyDescent="0.35">
      <c r="B18" s="5"/>
    </row>
    <row r="19" spans="2:2" ht="72.5" x14ac:dyDescent="0.35">
      <c r="B19" s="5" t="s">
        <v>46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MfG4tb4pPP420Rpoo1YJNzfFMFAhl3KO+abQSggj251n2VUzAPDNBBKi4+l0MpSSTKXgWcgn5HMilmuNZ3X5rQ==" saltValue="i7bdEYkBbGnLehEPE1bwb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F4331A-51E9-477B-9C5E-B4DAB8181D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54c68185-e36f-49c8-b6f0-1fda4cb34f8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2d59b66-2caa-47dd-b987-e69445656a4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2026-03-26T11:36:47Z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